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评审结果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<sst xmlns="http://schemas.openxmlformats.org/spreadsheetml/2006/main" count="700" uniqueCount="440">
  <si>
    <t>李宁</t>
  </si>
  <si>
    <t>西安理工大学</t>
  </si>
  <si>
    <t>基于近场耦合效应的频率可达300MHz的超小体积的线性阻抗稳定网络</t>
  </si>
  <si>
    <t>刘坛</t>
  </si>
  <si>
    <t>3140415034</t>
  </si>
  <si>
    <t>曾光</t>
  </si>
  <si>
    <t>基于SiC器件的高效率自行车脚踏发电移动USB充电器</t>
  </si>
  <si>
    <t>伊黎炜</t>
  </si>
  <si>
    <t>3160421011</t>
  </si>
  <si>
    <t>高  枫/3160421027李衍芃/3160421014</t>
  </si>
  <si>
    <t>李洁</t>
  </si>
  <si>
    <t>眼控宝</t>
  </si>
  <si>
    <t>马渊宙</t>
  </si>
  <si>
    <t>3140911033</t>
  </si>
  <si>
    <t>王  哲/3140911039王璞劼3140932004</t>
  </si>
  <si>
    <t>P4U液体防弹衣材料及护具开发</t>
  </si>
  <si>
    <t>张宗超</t>
  </si>
  <si>
    <t>3140541019</t>
  </si>
  <si>
    <t>王  萌/3140131034屈莉莎/3140131049</t>
  </si>
  <si>
    <t>西安唐陵旅游APP开发</t>
  </si>
  <si>
    <t>郭政昊</t>
  </si>
  <si>
    <t>3141430036</t>
  </si>
  <si>
    <t>俞  丹/3131412016崔  雪/3131432018</t>
  </si>
  <si>
    <t>张辉</t>
  </si>
  <si>
    <t>高层楼宇消防机器人</t>
  </si>
  <si>
    <t>高一博</t>
  </si>
  <si>
    <t>3140213022</t>
  </si>
  <si>
    <t>郭砥柱/3140213023贾育华/3140213024陈明熙/3150211219唐鹏朝/3140213025</t>
  </si>
  <si>
    <t>"滤行者”——智能过滤水瓶</t>
  </si>
  <si>
    <t>徐宝鑫</t>
  </si>
  <si>
    <t>3151430074</t>
  </si>
  <si>
    <t>王  沛/3151430062任静蓉/3151430050陈文豪/3150131008</t>
  </si>
  <si>
    <t>葛畅</t>
  </si>
  <si>
    <t>Unique Cake 创意蛋糕</t>
  </si>
  <si>
    <t>周天祺</t>
  </si>
  <si>
    <t>3140571018</t>
  </si>
  <si>
    <t>苏菊宁</t>
  </si>
  <si>
    <t>绿享智能盆栽</t>
  </si>
  <si>
    <t>沈志鹏</t>
  </si>
  <si>
    <t>3150911012</t>
  </si>
  <si>
    <t>陈  健/3150913008 兰秋影/3150932003王  帅/3150921007冯鑫涛/3150413007</t>
  </si>
  <si>
    <t>FPGA加速的嵌入式图形应用平台</t>
  </si>
  <si>
    <t>张若岩</t>
  </si>
  <si>
    <t>3160644018</t>
  </si>
  <si>
    <t>张芷民/3140243018周文轩/3160211056</t>
  </si>
  <si>
    <t>张翔</t>
  </si>
  <si>
    <t>超声波水雾空气净化-加湿一体机</t>
  </si>
  <si>
    <t>季业彤</t>
  </si>
  <si>
    <t>冯  雪/3150541006魏佩佩/3150611067胡  瑶/3150673049唐  港/3150673025</t>
  </si>
  <si>
    <t>基于物联网技术的智能农业系统</t>
  </si>
  <si>
    <t>3140932022</t>
  </si>
  <si>
    <t>张  欣/3140932027刘  惠/3140932015</t>
  </si>
  <si>
    <t>魏嵬</t>
  </si>
  <si>
    <t>“百花香蜂蜜产品”营销推广</t>
  </si>
  <si>
    <t>田洪源</t>
  </si>
  <si>
    <t>3131418026</t>
  </si>
  <si>
    <t>李嘉灏/3131418009樊佳瑞/3131418040邓盛钗/3141430160</t>
  </si>
  <si>
    <t>基于群智感知的道路质量监测平台</t>
  </si>
  <si>
    <t>陈健</t>
  </si>
  <si>
    <t>3150913008</t>
  </si>
  <si>
    <t>沈志鹏/3150911012李宇宸/3150913012刘岱明/3140932013</t>
  </si>
  <si>
    <t>张发存</t>
  </si>
  <si>
    <t>基于Arduino单片机控制的智能旋转门安全系统设计</t>
  </si>
  <si>
    <t>麻攀帅</t>
  </si>
  <si>
    <t>3150221030</t>
  </si>
  <si>
    <t>季业彤/3150673038冯  雪/3150541006薛炜清/3161621082毛玉铜/3150643035</t>
  </si>
  <si>
    <t>杨润</t>
  </si>
  <si>
    <t>码上找到——基于二维码生成技术的互助寻物方案</t>
  </si>
  <si>
    <t>程赟秀</t>
  </si>
  <si>
    <t>3141430117</t>
  </si>
  <si>
    <t>赵雅欣/3141430014王朝阳/3141430099王金鹰/3141430020胡小宇/3140414024</t>
  </si>
  <si>
    <t>薛艳敏</t>
  </si>
  <si>
    <t>方程式赛车操稳性设计优化及加工调试</t>
  </si>
  <si>
    <t>3140221035</t>
  </si>
  <si>
    <t>郝奕文/3160221055史文强/3160221040张春晖/3160221049寇天红/3140221030</t>
  </si>
  <si>
    <t>智能果蔬包装搬运一体机</t>
  </si>
  <si>
    <t>3140221021</t>
  </si>
  <si>
    <t>周子裕/3140221025赵笑天/3140221027陈世杰/3130221042徐兰兰/3140911059</t>
  </si>
  <si>
    <t>芮宏斌</t>
  </si>
  <si>
    <t>基于PPG的生理指标监测系统</t>
  </si>
  <si>
    <t>张磊</t>
  </si>
  <si>
    <t>3140243016</t>
  </si>
  <si>
    <t>徐宋通/3140243022郑  铱/3140243021陈  诺/3140571006</t>
  </si>
  <si>
    <t>陈剑虹</t>
  </si>
  <si>
    <t>可重构索驱动3D建筑打印模型机设计</t>
  </si>
  <si>
    <t>呼永力</t>
  </si>
  <si>
    <t>3140241012</t>
  </si>
  <si>
    <t>王馨奕/3140434004朱艳平/3150241110库帅超/3150211207李月娟/3160211259</t>
  </si>
  <si>
    <t>新型自动化食用菌装袋接种装置设计</t>
  </si>
  <si>
    <t>柴金路</t>
  </si>
  <si>
    <t>3140241139</t>
  </si>
  <si>
    <t>刘雨欣/3140241127沈德琨/3140241134陈晨/3140213007</t>
  </si>
  <si>
    <t>尚大军</t>
  </si>
  <si>
    <t>“久坐克星”-智能坐垫</t>
  </si>
  <si>
    <t>张彤</t>
  </si>
  <si>
    <t>3150241013</t>
  </si>
  <si>
    <t xml:space="preserve">赵  妍/3150241020 辛睿妍/3150241011王久峰/3160111029于  伟/3160131002  </t>
  </si>
  <si>
    <t>杨振朝</t>
  </si>
  <si>
    <t>便捷伸缩式停车装置</t>
  </si>
  <si>
    <t>郑谦</t>
  </si>
  <si>
    <t>3150211091</t>
  </si>
  <si>
    <t>范帅帅/3150211089刘  伟/3150411040张佳聪/3150211292</t>
  </si>
  <si>
    <t>郑勐</t>
  </si>
  <si>
    <t>WC涂层增强冷冲模具的制备研究</t>
  </si>
  <si>
    <t>吴磊</t>
  </si>
  <si>
    <t>3140121125</t>
  </si>
  <si>
    <t>费媛/3140121163</t>
  </si>
  <si>
    <t>赵娜娜</t>
  </si>
  <si>
    <t>基于BIM的桥梁墩柱模板自动周转方法</t>
  </si>
  <si>
    <t>马召熙</t>
  </si>
  <si>
    <t>3131651001</t>
  </si>
  <si>
    <t>鲁歌阳/3141651026张红/3131611141张港/3131611107</t>
  </si>
  <si>
    <t>赵钦</t>
  </si>
  <si>
    <t>“师兄说”——校园前辈工作经验分享平台</t>
  </si>
  <si>
    <t>刘楠</t>
  </si>
  <si>
    <t>3140415011</t>
  </si>
  <si>
    <t>朱胜霞/3140432015陈静/3140432016张文芳/3140415017卫煜刚/3140415001</t>
  </si>
  <si>
    <t>崔少星程刚</t>
  </si>
  <si>
    <t>城市智能停车系统</t>
  </si>
  <si>
    <t>苏婉琪</t>
  </si>
  <si>
    <t>3150591015</t>
  </si>
  <si>
    <t xml:space="preserve">王梦雨/3150551004张思/3150591016杨阳/3150591021 </t>
  </si>
  <si>
    <t>智能电动爬楼轮椅</t>
  </si>
  <si>
    <t>蒋超</t>
  </si>
  <si>
    <t>3140211192</t>
  </si>
  <si>
    <t>刘玉莹/3140211074 陈  雪/3140211076李根龙/3140211080李  龙/3140211081</t>
  </si>
  <si>
    <t>方程式赛车转向系统设计优化与制造</t>
  </si>
  <si>
    <t>任旭</t>
  </si>
  <si>
    <t>3150221012</t>
  </si>
  <si>
    <t>樊  栖/3160221035王峰斌/3160221002刘宇松/3150221010白佳宁/3160412007</t>
  </si>
  <si>
    <t>阵发性精神障碍者发病状况便携检测及报警装置</t>
  </si>
  <si>
    <t>方帅</t>
  </si>
  <si>
    <t xml:space="preserve">3150423001
</t>
  </si>
  <si>
    <t>李玲娟/3140423013
吕夏枫/3150423007姚佳奇/3150423019</t>
  </si>
  <si>
    <t>倪峰</t>
  </si>
  <si>
    <t xml:space="preserve"> 一种风光互补发电的无线充电公路模型    </t>
  </si>
  <si>
    <t>仲凡会</t>
  </si>
  <si>
    <t>3150431037</t>
  </si>
  <si>
    <t>邱晓东/3150431041
李  源/3150413047苏春阳/3140423015</t>
  </si>
  <si>
    <t>姬军鹏</t>
  </si>
  <si>
    <t>基于低维磁电材料的吸波涂层的制备与研究</t>
  </si>
  <si>
    <t>仲祖霆</t>
  </si>
  <si>
    <t>3160434039</t>
  </si>
  <si>
    <t>郭  毅/3160434053王楠楠/3160434029巩思涵/3160434035梁志超/3160571049</t>
  </si>
  <si>
    <t>何立</t>
  </si>
  <si>
    <t>基于蜥蜴踏水机理的两栖车辆设计</t>
  </si>
  <si>
    <t>罗继博</t>
  </si>
  <si>
    <t>3160221024</t>
  </si>
  <si>
    <t>孙士博/3160221005李  岩/3160221011佘  峰/3160221013李辉/3160221009</t>
  </si>
  <si>
    <t>各向异性气凝胶的成型与结构控制</t>
  </si>
  <si>
    <t>刘程程</t>
  </si>
  <si>
    <t>3140831008</t>
  </si>
  <si>
    <t>刘英/3140831012</t>
  </si>
  <si>
    <t>沈洋</t>
  </si>
  <si>
    <t>新型智能地膜覆盖平衡器</t>
  </si>
  <si>
    <t>陈慧洁</t>
  </si>
  <si>
    <t>3140211039</t>
  </si>
  <si>
    <t>李昊天/3140211042王  兴/3140211036王江湖/3140211035冯东辉/3140211037</t>
  </si>
  <si>
    <t>刘鸿雁</t>
  </si>
  <si>
    <t>水质处理效能系统</t>
  </si>
  <si>
    <t>刘立鹏</t>
  </si>
  <si>
    <t>3150571008</t>
  </si>
  <si>
    <t>余  迅/3150212040李  杰/3150212035</t>
  </si>
  <si>
    <t>肖颖</t>
  </si>
  <si>
    <t>可实现上下楼梯以及运动康复的多功能自动轮椅开发</t>
  </si>
  <si>
    <t>吴恒城</t>
  </si>
  <si>
    <t>邢  攀/3150314083石小鑫/3150314003李  乐/3150314008郭文轩/3140314078</t>
  </si>
  <si>
    <t>徐宏伟</t>
  </si>
  <si>
    <t>基于可协调二维经验模态分解的图像融合技术研究</t>
  </si>
  <si>
    <t>安丽聪</t>
  </si>
  <si>
    <t>3150821005</t>
  </si>
  <si>
    <t>石杰瑜/3150822007 白  浩/3150811006 武利利/3140811017</t>
  </si>
  <si>
    <t>胡钢</t>
  </si>
  <si>
    <t>基于互联网的智慧助老综合服务平台</t>
  </si>
  <si>
    <t>3150412005</t>
  </si>
  <si>
    <t>崔智文/3140414028苗世科/3140412058赵卢琛/3150412138张金红/3140551019</t>
  </si>
  <si>
    <t>朱虹</t>
  </si>
  <si>
    <t>基于数据挖掘的省属高校学生精准资助管理研究</t>
  </si>
  <si>
    <t>蒙明明</t>
  </si>
  <si>
    <t>3140561056</t>
  </si>
  <si>
    <t>董忠翔/3140561054曾安新/3140561058</t>
  </si>
  <si>
    <t>段刚龙</t>
  </si>
  <si>
    <t>基于红外检测的手自一体冲压模组合教具开发设计</t>
  </si>
  <si>
    <t>3140211040</t>
  </si>
  <si>
    <t>曹  超/3140211061鲁锦程/3140211062王  昕/3140211069           王家玺/3140211068</t>
  </si>
  <si>
    <t>史恩秀</t>
  </si>
  <si>
    <t>家用轿车停车机械装置</t>
  </si>
  <si>
    <t>鲍坤龙</t>
  </si>
  <si>
    <t>3130211123</t>
  </si>
  <si>
    <t>周  光/3140221054曹俊宇/3140221061王  松/3160211038李嘉鹏/3160211062</t>
  </si>
  <si>
    <t>自行车车库设计</t>
  </si>
  <si>
    <t>钱超群</t>
  </si>
  <si>
    <t>3150211029</t>
  </si>
  <si>
    <t>夏  宣/3150211030李  杰/3150211014张  瑞/3150211294邓泽宇/3150431002</t>
  </si>
  <si>
    <t>赵崇阳</t>
  </si>
  <si>
    <t>基于Leap Motion及Unity 3D的手势捕捉系统及虚拟琴房</t>
  </si>
  <si>
    <t>马旭东</t>
  </si>
  <si>
    <t>周志鑫/3150331048刘晓君/3150342037葛子君/3150342079</t>
  </si>
  <si>
    <t>陈亚军</t>
  </si>
  <si>
    <t>一种无人值守的开放式智能停车场管理系统</t>
  </si>
  <si>
    <t>秦博</t>
  </si>
  <si>
    <t>3160421130</t>
  </si>
  <si>
    <t>郭家斌/3160421127
郭梦婷/3160421128李荷/3140421011</t>
  </si>
  <si>
    <t>基于电力载波的地下车库无线导航系统</t>
  </si>
  <si>
    <t>巨敏娜</t>
  </si>
  <si>
    <t>3150421115</t>
  </si>
  <si>
    <t>杨佳娣/3150421133刘啸啸/3150421123李红轩/3150421127张文科/3150421129</t>
  </si>
  <si>
    <t>集成信息发布平台的电梯自诊断预警系统</t>
  </si>
  <si>
    <t>李鹏程</t>
  </si>
  <si>
    <t>3150423010</t>
  </si>
  <si>
    <t>徐敬一/3140421048陈泽驰/3140421151王  璐/3140421001郑定坤/2015011854</t>
  </si>
  <si>
    <t>邓亚平</t>
  </si>
  <si>
    <t>钛酸铋钠基高温电容介质陶瓷介电温度稳定性研究</t>
  </si>
  <si>
    <t>党旭阳</t>
  </si>
  <si>
    <t>3140131021</t>
  </si>
  <si>
    <t>吴  琪/3140131045李龙清/3140131042杨民华/3150132015朱亦松/3150132009</t>
  </si>
  <si>
    <t>万玉慧</t>
  </si>
  <si>
    <t>基于语音控制的室内智能四驱轮椅</t>
  </si>
  <si>
    <t>3140415029</t>
  </si>
  <si>
    <t>陈春亮/2160321258王  旺/3140415031李  园/3140415039杨林芝/3140415044</t>
  </si>
  <si>
    <t>梁炎明</t>
  </si>
  <si>
    <t>复合翼无人机</t>
  </si>
  <si>
    <t>杨松宜</t>
  </si>
  <si>
    <t>3140421045</t>
  </si>
  <si>
    <t>徐敬一/3140421048李世航/3140421039敬洁/1402500130
(西安财经学院)</t>
  </si>
  <si>
    <t>梁茂</t>
  </si>
  <si>
    <t>双稀疏约束低剂量CT重建算法研究及GPU实现</t>
  </si>
  <si>
    <t>李明章</t>
  </si>
  <si>
    <t>3150811012</t>
  </si>
  <si>
    <t>唐  艳/3140811024李  露/3140822011张夏川/3140811017</t>
  </si>
  <si>
    <t>吴俊峰</t>
  </si>
  <si>
    <t>用于人生物样品中有毒生物碱快速提取的磁性纳米材料的研发</t>
  </si>
  <si>
    <t>杨朦</t>
  </si>
  <si>
    <t>3150821043</t>
  </si>
  <si>
    <t>韩倩/3150821025齐萌彤/3150821007王雨萌/3150821029韩向辉/3150821026</t>
  </si>
  <si>
    <t>冯祖飞</t>
  </si>
  <si>
    <t>社会信任危机根源跟踪调研</t>
  </si>
  <si>
    <t>余曼</t>
  </si>
  <si>
    <t>3160551017</t>
  </si>
  <si>
    <t>高宝森/3160121072张钰琪/3160551023 张晗/3160551020</t>
  </si>
  <si>
    <t>孙赵勇</t>
  </si>
  <si>
    <r>
      <t>基于复合工艺的</t>
    </r>
    <r>
      <rPr>
        <b/>
        <sz val="9"/>
        <rFont val="宋体"/>
        <family val="0"/>
      </rPr>
      <t>Pop-Up Book</t>
    </r>
    <r>
      <rPr>
        <sz val="9"/>
        <rFont val="宋体"/>
        <family val="0"/>
      </rPr>
      <t>设计与制作</t>
    </r>
  </si>
  <si>
    <t>梁静</t>
  </si>
  <si>
    <t>谢怡雪/3150314101李兴园/3150314088郭真珍/3160342051叶星笛/3160342058</t>
  </si>
  <si>
    <t>刘琳琳</t>
  </si>
  <si>
    <t>基于混沌变量和引导因子猴群算法的0-1背包问题研究</t>
  </si>
  <si>
    <t>张珊</t>
  </si>
  <si>
    <t>3150811016</t>
  </si>
  <si>
    <t>景康康/3150812025张希雅/3150812014王彬/3150811001</t>
  </si>
  <si>
    <t>徐小平</t>
  </si>
  <si>
    <t>共享单车统计分析及其优化</t>
  </si>
  <si>
    <t>靳艺香</t>
  </si>
  <si>
    <t>3150812027</t>
  </si>
  <si>
    <t>舒童/3150812026杨凤仪/3150821014</t>
  </si>
  <si>
    <t>王金霞</t>
  </si>
  <si>
    <t>石墨烯-Cu2O纳米复合材料的制备及光催化性能研究</t>
  </si>
  <si>
    <t>翟锐</t>
  </si>
  <si>
    <t>3160821059</t>
  </si>
  <si>
    <t>林捷/3160821050杨倩/3160821052宋小凡/3160822018</t>
  </si>
  <si>
    <t>余晓皎</t>
  </si>
  <si>
    <t>智能化高速水驱动主轴系统的设计及研究</t>
  </si>
  <si>
    <t>何林涛</t>
  </si>
  <si>
    <t>3150211012</t>
  </si>
  <si>
    <t>朱明玉/3150211009钱超群/3150211029李杰/3150211014</t>
  </si>
  <si>
    <t>室内融合定位技术研究与开发</t>
  </si>
  <si>
    <t>郑临风</t>
  </si>
  <si>
    <t>3140812021</t>
  </si>
  <si>
    <t>同依佳/3140932019陈鹏宇/3140932022刘  鑫/3140913007郭  宁/3140921028</t>
  </si>
  <si>
    <t>王彬</t>
  </si>
  <si>
    <t>基于智能手机的低头族健康监测与劝导系统</t>
  </si>
  <si>
    <t>李超飞</t>
  </si>
  <si>
    <t>3150932013</t>
  </si>
  <si>
    <t>陈明义/3150932012王瑞杰/3150414031</t>
  </si>
  <si>
    <t>于蕾</t>
  </si>
  <si>
    <t>基于深度学习的微博恶意评论的审度及屏蔽</t>
  </si>
  <si>
    <t>吕家梁</t>
  </si>
  <si>
    <t>3150811035</t>
  </si>
  <si>
    <t>陈若龙/3150811039张天昊/3150811046</t>
  </si>
  <si>
    <t>戴芳</t>
  </si>
  <si>
    <t>自动式零件定角度旋转机械手设计</t>
  </si>
  <si>
    <t>王昕</t>
  </si>
  <si>
    <t>王家玺/3140211069王云龙/3130211004</t>
  </si>
  <si>
    <t>区域性除霾降温保湿一体化智能装置</t>
  </si>
  <si>
    <t>侯博栋</t>
  </si>
  <si>
    <t>3140212019</t>
  </si>
  <si>
    <t>侯德建/3140212020陈寒熊/3140212029张有为/3160571015张  帆/3140212035</t>
  </si>
  <si>
    <t>活动型系列盆钩设计</t>
  </si>
  <si>
    <t>王旗</t>
  </si>
  <si>
    <t>3140211269</t>
  </si>
  <si>
    <t>王雅琪/3140211270李倩茹/3140211277乔永刚/3150211249刘  佳/3150213008</t>
  </si>
  <si>
    <t>王世军</t>
  </si>
  <si>
    <t>自行车立体存取平台</t>
  </si>
  <si>
    <t>商伟超</t>
  </si>
  <si>
    <t>3140221064</t>
  </si>
  <si>
    <t>施宇豪/3150211163李佐浩/3150211152来  港/3150211150徐蛟蛟/3150211164</t>
  </si>
  <si>
    <t>新型水果采摘器</t>
  </si>
  <si>
    <t>潘子月</t>
  </si>
  <si>
    <t>3150211101</t>
  </si>
  <si>
    <t>梁扶高/3150211097高琰/3150211095雷磊/3150211100</t>
  </si>
  <si>
    <t>人脸图像的肖像画生成系统</t>
  </si>
  <si>
    <t>孙彤</t>
  </si>
  <si>
    <t>3150651010</t>
  </si>
  <si>
    <t>乔亚亭/3150421124梁若婵/3150412028段少琪/3150412059高阳/3150412027</t>
  </si>
  <si>
    <t>邢楠</t>
  </si>
  <si>
    <t>身份证识别APP系统</t>
  </si>
  <si>
    <t>齐文景</t>
  </si>
  <si>
    <t>3150413013</t>
  </si>
  <si>
    <t>刘兴伟/3140541004赵芦琛/3150421138贺文宁/3150431049王  倩/3150412003</t>
  </si>
  <si>
    <t>基于手机蓝牙通讯的健康智能提醒靠垫</t>
  </si>
  <si>
    <t>王鹏辉</t>
  </si>
  <si>
    <t>3140411037</t>
  </si>
  <si>
    <t>张婧怡/3140411053王潘锋/3140411036杜  航/3140411044</t>
  </si>
  <si>
    <t>弋英民</t>
  </si>
  <si>
    <t>仿人表情机器人</t>
  </si>
  <si>
    <t>朱亮</t>
  </si>
  <si>
    <t>3140432047</t>
  </si>
  <si>
    <t>第五翔/3160411027李崃瑞/3160211295魏坤航/3150241103张若岩/3160644018</t>
  </si>
  <si>
    <t>闫雯</t>
  </si>
  <si>
    <t>基于ZigBee的赛车数据采集与监控组态网系统研究</t>
  </si>
  <si>
    <t>侯捷</t>
  </si>
  <si>
    <t>冯欣雨/3160412008刘浩博/3160411007白梦阳/3150211214陈晖文/3160412013</t>
  </si>
  <si>
    <t>骆驼蓬中抗糖尿病活性成分的提取分离及结构鉴定</t>
  </si>
  <si>
    <t>罗金金</t>
  </si>
  <si>
    <t>3150822020</t>
  </si>
  <si>
    <t>毛剑波/3150822001宁  妙/3150822006刘  洁/3150822008
龙  靚/3150822005</t>
  </si>
  <si>
    <t>何仰清</t>
  </si>
  <si>
    <t>英语学习微信公众号的开发与运营</t>
  </si>
  <si>
    <t>3140531006</t>
  </si>
  <si>
    <t xml:space="preserve">毋静怡/3140531005恩  博/3161621013陈思远/3161651011王  淇/3160421166 </t>
  </si>
  <si>
    <t>黄勇</t>
  </si>
  <si>
    <t>蚁狮优化算法研究及其在图像增强中的应用</t>
  </si>
  <si>
    <t>张旋</t>
  </si>
  <si>
    <t>3150811017</t>
  </si>
  <si>
    <t>刘珂欣/3150811033逄  雪/3150811023李  澜/3150811011</t>
  </si>
  <si>
    <t>郭文艳</t>
  </si>
  <si>
    <t>狗头枣采摘机</t>
  </si>
  <si>
    <t>冀瀚哲</t>
  </si>
  <si>
    <t>3140211065</t>
  </si>
  <si>
    <t>马莹莹/3140211034裴陆瑶/3140211064谢心乔/3140211063张睿智/3140241106</t>
  </si>
  <si>
    <t xml:space="preserve"> 段继豪</t>
  </si>
  <si>
    <t>摩天轮式立体智能停车库</t>
  </si>
  <si>
    <t>施雄生</t>
  </si>
  <si>
    <t>3140211056</t>
  </si>
  <si>
    <t>侯栋鑫/3140211054姜渭平/3140211055桂继凯/3140211058陶德岭/3140211060</t>
  </si>
  <si>
    <t>张东亚</t>
  </si>
  <si>
    <t>基于增强现实的“植物•家居•人”绿色装饰系统研究</t>
  </si>
  <si>
    <t>耿瑞林</t>
  </si>
  <si>
    <t>吴乐乐/3150314062张  煜/3150342071邵林豪/3150342067曾程琪/3150342023</t>
  </si>
  <si>
    <t>李维</t>
  </si>
  <si>
    <t>环保记步类旅游APP“边走边看”</t>
  </si>
  <si>
    <t>刘菁</t>
  </si>
  <si>
    <t>3141430121</t>
  </si>
  <si>
    <t xml:space="preserve">冷达洋/3141430208李磊/3141430185陈珂娜/3141430086 </t>
  </si>
  <si>
    <t>双向雨伞</t>
  </si>
  <si>
    <t>来港</t>
  </si>
  <si>
    <t>3150211150</t>
  </si>
  <si>
    <t>商伟超/3140221064李佐浩/3150211152施宇豪/3150211163汤明坤/3150211154</t>
  </si>
  <si>
    <t>自动旋转式硬币分类清点包装一体化装置</t>
  </si>
  <si>
    <t>逄姝琪</t>
  </si>
  <si>
    <t>3150212018</t>
  </si>
  <si>
    <t>侯博栋/3140212019侯德建/3140212020张  琨/3150212012 谈江龙/3150212019</t>
  </si>
  <si>
    <t>魏锋涛</t>
  </si>
  <si>
    <t>折叠跟踪式光伏发电装置设计</t>
  </si>
  <si>
    <t>李昆</t>
  </si>
  <si>
    <t>3140211116</t>
  </si>
  <si>
    <t>李  超/3140211115倪海丹/3140211128杨少月/3140211123陈  磊/3140211112</t>
  </si>
  <si>
    <t>基于太阳能+无线充电的联网式清洁智能机器人系统</t>
  </si>
  <si>
    <t>孙政</t>
  </si>
  <si>
    <t>3150314057</t>
  </si>
  <si>
    <t>马  瑞/3150342057侯倩茹/3150314015</t>
  </si>
  <si>
    <t>隧道交通智能逃生系统</t>
  </si>
  <si>
    <t>姚丹</t>
  </si>
  <si>
    <t>3150432060</t>
  </si>
  <si>
    <t>吴  燕/3150432055何坤城/3150432016朱映雪/3150432014</t>
  </si>
  <si>
    <t>赵太飞</t>
  </si>
  <si>
    <t>穿戴式健康跟踪器</t>
  </si>
  <si>
    <t>陈庞</t>
  </si>
  <si>
    <t>余金坤/3140415040周高涵/3140415045张  阳/3140415042高  媛/3140415048</t>
  </si>
  <si>
    <t>自动车窗破玻系统</t>
  </si>
  <si>
    <t>3150411040</t>
  </si>
  <si>
    <t>刘庆丰</t>
  </si>
  <si>
    <t>基于逻辑回归预测的教材管理云服务系统</t>
  </si>
  <si>
    <t>刘惠</t>
  </si>
  <si>
    <t>3140932015</t>
  </si>
  <si>
    <t>李超飞20150932013</t>
  </si>
  <si>
    <t>杨少博</t>
  </si>
  <si>
    <t>王洋</t>
  </si>
  <si>
    <t>陈婷</t>
  </si>
  <si>
    <t>陈鹏宇</t>
  </si>
  <si>
    <t>刘伟</t>
  </si>
  <si>
    <t>学校名称</t>
  </si>
  <si>
    <t>项目名称</t>
  </si>
  <si>
    <t>项目类型</t>
  </si>
  <si>
    <t>负责人姓名</t>
  </si>
  <si>
    <t>负责人学号</t>
  </si>
  <si>
    <t>项目其他成员信息</t>
  </si>
  <si>
    <t>指导教师姓名</t>
  </si>
  <si>
    <t>创新训练项目</t>
  </si>
  <si>
    <t>王晨</t>
  </si>
  <si>
    <t>创业实践项目</t>
  </si>
  <si>
    <t>创业训练项目</t>
  </si>
  <si>
    <t>序号</t>
  </si>
  <si>
    <t>级别</t>
  </si>
  <si>
    <t>国家级</t>
  </si>
  <si>
    <t>省级</t>
  </si>
  <si>
    <t>省级序号</t>
  </si>
  <si>
    <t>指导教师所在学院</t>
  </si>
  <si>
    <t>2017年西安理工大学省级、国家级大学生创新创业训练计划项目立项名单</t>
  </si>
  <si>
    <t>团队负责人所在学院</t>
  </si>
  <si>
    <t>艺术</t>
  </si>
  <si>
    <t>黑新宏,何文娟</t>
  </si>
  <si>
    <t>杨毅,李峰</t>
  </si>
  <si>
    <t>高峰,郑勐</t>
  </si>
  <si>
    <t>何文娟,王彬</t>
  </si>
  <si>
    <t>张巧玲,杨振东</t>
  </si>
  <si>
    <t>王烨,杜杰</t>
  </si>
  <si>
    <t>赵崇阳,芮宏斌</t>
  </si>
  <si>
    <t>李言,汤奥斐</t>
  </si>
  <si>
    <t>王小江,王艳</t>
  </si>
  <si>
    <t>杨振朝,王建磊</t>
  </si>
  <si>
    <t>郑勐,芮宏斌</t>
  </si>
  <si>
    <t>雷亚荣,芮宏斌</t>
  </si>
  <si>
    <t>苏宇龙,张宝锋</t>
  </si>
  <si>
    <t>满蔚仕,李宁</t>
  </si>
  <si>
    <t>陈润霖,王建磊</t>
  </si>
  <si>
    <t>袁启龙,杨明顺</t>
  </si>
  <si>
    <t>郭伟超,孔令飞</t>
  </si>
  <si>
    <t>张永乐,郑勐</t>
  </si>
  <si>
    <t>张红勇,芮宏斌</t>
  </si>
  <si>
    <r>
      <t>苍慜楠,陈鹏</t>
    </r>
    <r>
      <rPr>
        <sz val="9"/>
        <rFont val="宋体"/>
        <family val="0"/>
      </rPr>
      <t>,</t>
    </r>
    <r>
      <rPr>
        <sz val="9"/>
        <rFont val="宋体"/>
        <family val="0"/>
      </rPr>
      <t xml:space="preserve">   孙浩章</t>
    </r>
  </si>
  <si>
    <t>侯晓莉,袁启龙</t>
  </si>
  <si>
    <t>石坤,郑毅</t>
  </si>
  <si>
    <t>人文</t>
  </si>
  <si>
    <t>国家级</t>
  </si>
  <si>
    <r>
      <t>赵红艳/3140581021杨倩/3140571050</t>
    </r>
    <r>
      <rPr>
        <sz val="9"/>
        <rFont val="宋体"/>
        <family val="0"/>
      </rPr>
      <t>王积旺3150932001</t>
    </r>
  </si>
  <si>
    <t>余知陶/3150411050陈璨/3150411042赵姝斐/3150411061</t>
  </si>
  <si>
    <t>王月蓉/3140421121张嘉鑫/3160421085赵旭行/3160421059夏挺/3160651028</t>
  </si>
  <si>
    <t xml:space="preserve">马浪潮                                                                                                                                                                                               </t>
  </si>
  <si>
    <t xml:space="preserve">杨运斌 </t>
  </si>
  <si>
    <t>机仪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</si>
</sst>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0000"/>
    <numFmt numFmtId="179" formatCode="0;[Red]0"/>
    <numFmt numFmtId="180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4" applyNumberFormat="0" applyAlignment="0" applyProtection="0"/>
    <xf numFmtId="0" fontId="18" fillId="32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22" borderId="0" applyNumberFormat="0" applyBorder="0" applyAlignment="0" applyProtection="0"/>
    <xf numFmtId="0" fontId="14" fillId="21" borderId="7" applyNumberFormat="0" applyAlignment="0" applyProtection="0"/>
    <xf numFmtId="0" fontId="12" fillId="9" borderId="4" applyNumberFormat="0" applyAlignment="0" applyProtection="0"/>
    <xf numFmtId="0" fontId="19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3" fillId="11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86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 applyProtection="1">
      <alignment horizontal="center" vertical="center" wrapText="1"/>
      <protection/>
    </xf>
    <xf numFmtId="0" fontId="1" fillId="0" borderId="9" xfId="8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78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86" applyNumberFormat="1" applyFont="1" applyFill="1" applyBorder="1" applyAlignment="1" applyProtection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2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 2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10" xfId="59"/>
    <cellStyle name="常规 12" xfId="60"/>
    <cellStyle name="常规 13" xfId="61"/>
    <cellStyle name="常规 14" xfId="62"/>
    <cellStyle name="常规 15" xfId="63"/>
    <cellStyle name="常规 16" xfId="64"/>
    <cellStyle name="常规 17" xfId="65"/>
    <cellStyle name="常规 18" xfId="66"/>
    <cellStyle name="常规 19" xfId="67"/>
    <cellStyle name="常规 2" xfId="68"/>
    <cellStyle name="常规 2 2" xfId="69"/>
    <cellStyle name="常规 2 2 2" xfId="70"/>
    <cellStyle name="常规 2 3" xfId="71"/>
    <cellStyle name="常规 2 4" xfId="72"/>
    <cellStyle name="常规 2 5" xfId="73"/>
    <cellStyle name="常规 20" xfId="74"/>
    <cellStyle name="常规 21" xfId="75"/>
    <cellStyle name="常规 22" xfId="76"/>
    <cellStyle name="常规 23" xfId="77"/>
    <cellStyle name="常规 3" xfId="78"/>
    <cellStyle name="常规 3 2" xfId="79"/>
    <cellStyle name="常规 3 2 2" xfId="80"/>
    <cellStyle name="常规 3 3" xfId="81"/>
    <cellStyle name="常规 3 4" xfId="82"/>
    <cellStyle name="常规 3 5" xfId="83"/>
    <cellStyle name="常规 36" xfId="84"/>
    <cellStyle name="常规 37" xfId="85"/>
    <cellStyle name="常规 4" xfId="86"/>
    <cellStyle name="常规 4 2" xfId="87"/>
    <cellStyle name="常规 44" xfId="88"/>
    <cellStyle name="常规 45" xfId="89"/>
    <cellStyle name="常规 46" xfId="90"/>
    <cellStyle name="常规 47" xfId="91"/>
    <cellStyle name="常规 5" xfId="92"/>
    <cellStyle name="常规 5 4" xfId="93"/>
    <cellStyle name="常规 50" xfId="94"/>
    <cellStyle name="常规 51" xfId="95"/>
    <cellStyle name="常规 52" xfId="96"/>
    <cellStyle name="常规 53" xfId="97"/>
    <cellStyle name="常规 54" xfId="98"/>
    <cellStyle name="常规 55" xfId="99"/>
    <cellStyle name="常规 6" xfId="100"/>
    <cellStyle name="常规 7" xfId="101"/>
    <cellStyle name="常规 8" xfId="102"/>
    <cellStyle name="常规 8 2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68;&#21518;&#25512;&#33616;&#32467;&#26524;-&#20840;%20-%20&#32593;&#25253;&#26356;&#27491;&#36807;&#31243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荐全"/>
    </sheetNames>
    <sheetDataSet>
      <sheetData sheetId="0">
        <row r="2">
          <cell r="A2" t="str">
            <v>刘坛</v>
          </cell>
          <cell r="B2" t="str">
            <v>E8</v>
          </cell>
          <cell r="C2">
            <v>1</v>
          </cell>
          <cell r="D2" t="str">
            <v>基于近场耦合效应的频率可达300MHz的超小体积的线性阻抗稳定网络</v>
          </cell>
          <cell r="E2" t="str">
            <v>创新训练项目</v>
          </cell>
          <cell r="F2" t="str">
            <v>3140415034</v>
          </cell>
          <cell r="G2">
            <v>5</v>
          </cell>
          <cell r="H2" t="str">
            <v>王月蓉/3140421121，张嘉鑫/3160421085,
赵旭行/3160421059,夏挺/3160651028</v>
          </cell>
          <cell r="I2" t="str">
            <v>曾光</v>
          </cell>
          <cell r="J2" t="str">
            <v>教授</v>
          </cell>
          <cell r="K2" t="str">
            <v>自动化</v>
          </cell>
          <cell r="L2" t="str">
            <v>自动化</v>
          </cell>
        </row>
        <row r="3">
          <cell r="A3" t="str">
            <v>伊黎炜</v>
          </cell>
          <cell r="B3" t="str">
            <v>E22</v>
          </cell>
          <cell r="C3">
            <v>2</v>
          </cell>
          <cell r="D3" t="str">
            <v>基于SiC器件的高效率自行车脚踏发电移动USB充电器</v>
          </cell>
          <cell r="E3" t="str">
            <v>创新训练项目</v>
          </cell>
          <cell r="F3" t="str">
            <v>3160421011</v>
          </cell>
          <cell r="G3">
            <v>3</v>
          </cell>
          <cell r="H3" t="str">
            <v>高枫/3160421027,李衍芃/3160421014</v>
          </cell>
          <cell r="I3" t="str">
            <v>李洁</v>
          </cell>
          <cell r="J3" t="str">
            <v>教授</v>
          </cell>
          <cell r="K3" t="str">
            <v>自动化</v>
          </cell>
          <cell r="L3" t="str">
            <v>自动化</v>
          </cell>
        </row>
        <row r="4">
          <cell r="A4" t="str">
            <v>马渊宙</v>
          </cell>
          <cell r="B4" t="str">
            <v>G3</v>
          </cell>
          <cell r="C4">
            <v>3</v>
          </cell>
          <cell r="D4" t="str">
            <v>眼控宝</v>
          </cell>
          <cell r="E4" t="str">
            <v>创新训练项目</v>
          </cell>
          <cell r="F4" t="str">
            <v>3140911033</v>
          </cell>
          <cell r="G4">
            <v>3</v>
          </cell>
          <cell r="H4" t="str">
            <v>王哲/3140911039，王璞劼3140932004</v>
          </cell>
          <cell r="I4" t="str">
            <v>黑新宏，何文娟</v>
          </cell>
          <cell r="J4" t="str">
            <v>教授，副教授</v>
          </cell>
          <cell r="K4" t="str">
            <v>计算机</v>
          </cell>
          <cell r="L4" t="str">
            <v>计算机</v>
          </cell>
        </row>
        <row r="5">
          <cell r="A5" t="str">
            <v>张宗超</v>
          </cell>
          <cell r="B5" t="str">
            <v>A1</v>
          </cell>
          <cell r="C5">
            <v>4</v>
          </cell>
          <cell r="D5" t="str">
            <v>P4U液体防弹衣材料及护具开发</v>
          </cell>
          <cell r="E5" t="str">
            <v>创业实践项目</v>
          </cell>
          <cell r="F5" t="str">
            <v>3140541019</v>
          </cell>
          <cell r="G5">
            <v>3</v>
          </cell>
          <cell r="H5" t="str">
            <v>王萌/3140131034,屈莉莎/3140131049</v>
          </cell>
          <cell r="I5" t="str">
            <v>杨毅,李峰</v>
          </cell>
          <cell r="J5" t="str">
            <v>讲师,副教授</v>
          </cell>
          <cell r="K5" t="str">
            <v>经管</v>
          </cell>
          <cell r="L5" t="str">
            <v>经管</v>
          </cell>
        </row>
        <row r="6">
          <cell r="A6" t="str">
            <v>郭政昊</v>
          </cell>
          <cell r="B6" t="str">
            <v>G26</v>
          </cell>
          <cell r="C6">
            <v>5</v>
          </cell>
          <cell r="D6" t="str">
            <v>西安唐陵旅游APP开发</v>
          </cell>
          <cell r="E6" t="str">
            <v>创新训练项目</v>
          </cell>
          <cell r="F6" t="str">
            <v>3141430036</v>
          </cell>
          <cell r="G6">
            <v>3</v>
          </cell>
          <cell r="H6" t="str">
            <v>俞丹/3131412016，崔雪/3131432018，
</v>
          </cell>
          <cell r="I6" t="str">
            <v>张辉</v>
          </cell>
          <cell r="J6" t="str">
            <v>教授</v>
          </cell>
          <cell r="K6" t="str">
            <v>艺术与设计</v>
          </cell>
          <cell r="L6" t="str">
            <v>艺术与设计</v>
          </cell>
        </row>
        <row r="7">
          <cell r="A7" t="str">
            <v>高一博</v>
          </cell>
          <cell r="B7" t="str">
            <v>B9</v>
          </cell>
          <cell r="C7">
            <v>6</v>
          </cell>
          <cell r="D7" t="str">
            <v>高层楼宇消防机器人</v>
          </cell>
          <cell r="E7" t="str">
            <v>创新训练项目</v>
          </cell>
          <cell r="F7" t="str">
            <v>3140213022</v>
          </cell>
          <cell r="G7">
            <v>5</v>
          </cell>
          <cell r="H7" t="str">
            <v>郭砥柱/3140213023,贾育华/3140213024,陈明熙/3150211219,唐鹏朝/3140213025</v>
          </cell>
          <cell r="I7" t="str">
            <v>高峰,郑勐</v>
          </cell>
          <cell r="J7" t="str">
            <v>教授,副教授</v>
          </cell>
          <cell r="K7" t="str">
            <v>机仪</v>
          </cell>
          <cell r="L7" t="str">
            <v>机仪</v>
          </cell>
        </row>
        <row r="8">
          <cell r="A8" t="str">
            <v>徐宝鑫</v>
          </cell>
          <cell r="B8" t="str">
            <v>G20</v>
          </cell>
          <cell r="C8">
            <v>7</v>
          </cell>
          <cell r="D8" t="str">
            <v>"滤行者”——智能过滤水瓶</v>
          </cell>
          <cell r="E8" t="str">
            <v>创新训练项目</v>
          </cell>
          <cell r="F8" t="str">
            <v>3151430074</v>
          </cell>
          <cell r="G8">
            <v>4</v>
          </cell>
          <cell r="H8" t="str">
            <v>王沛/3151430062，任静蓉/3151430050，陈文豪/3150131008</v>
          </cell>
          <cell r="I8" t="str">
            <v>葛畅</v>
          </cell>
          <cell r="J8" t="str">
            <v>讲师</v>
          </cell>
          <cell r="K8" t="str">
            <v>艺术</v>
          </cell>
          <cell r="L8" t="str">
            <v>艺术</v>
          </cell>
        </row>
        <row r="9">
          <cell r="A9" t="str">
            <v>周天祺</v>
          </cell>
          <cell r="B9" t="str">
            <v>A13</v>
          </cell>
          <cell r="C9">
            <v>8</v>
          </cell>
          <cell r="D9" t="str">
            <v>Unique Cake 创意蛋糕</v>
          </cell>
          <cell r="E9" t="str">
            <v>创业训练项目</v>
          </cell>
          <cell r="F9" t="str">
            <v>3140571018</v>
          </cell>
          <cell r="G9">
            <v>5</v>
          </cell>
          <cell r="H9" t="str">
            <v>张一可/3140571044,赵红艳/3140581021,赵迎迎/3140571054,杨倩/3140571050</v>
          </cell>
          <cell r="I9" t="str">
            <v>苏菊宁</v>
          </cell>
          <cell r="J9" t="str">
            <v>教授</v>
          </cell>
          <cell r="K9" t="str">
            <v>经管</v>
          </cell>
          <cell r="L9" t="str">
            <v>经管</v>
          </cell>
        </row>
        <row r="10">
          <cell r="A10" t="str">
            <v>沈志鹏</v>
          </cell>
          <cell r="B10" t="str">
            <v>G2</v>
          </cell>
          <cell r="C10">
            <v>9</v>
          </cell>
          <cell r="D10" t="str">
            <v>绿享智能盆栽</v>
          </cell>
          <cell r="E10" t="str">
            <v>创新训练项目</v>
          </cell>
          <cell r="F10" t="str">
            <v>3150911012</v>
          </cell>
          <cell r="G10">
            <v>5</v>
          </cell>
          <cell r="H10" t="str">
            <v>陈健/3150913008 ，兰秋影/3150932003，王帅/3150921007，冯鑫涛/3150413007</v>
          </cell>
          <cell r="I10" t="str">
            <v>何文娟，王彬</v>
          </cell>
          <cell r="J10" t="str">
            <v>讲师，副教授</v>
          </cell>
          <cell r="K10" t="str">
            <v>计算机</v>
          </cell>
          <cell r="L10" t="str">
            <v>计算机</v>
          </cell>
        </row>
        <row r="11">
          <cell r="A11" t="str">
            <v>张若岩</v>
          </cell>
          <cell r="B11" t="str">
            <v>G4</v>
          </cell>
          <cell r="C11">
            <v>10</v>
          </cell>
          <cell r="D11" t="str">
            <v>FPGA加速的嵌入式图形应用平台</v>
          </cell>
          <cell r="E11" t="str">
            <v>创新训练项目</v>
          </cell>
          <cell r="F11" t="str">
            <v>3160644018</v>
          </cell>
          <cell r="G11">
            <v>3</v>
          </cell>
          <cell r="H11" t="str">
            <v>张芷民/3140243018,周文轩/3160211056</v>
          </cell>
          <cell r="I11" t="str">
            <v>张翔</v>
          </cell>
          <cell r="J11" t="str">
            <v>讲师</v>
          </cell>
          <cell r="K11" t="str">
            <v>计算机</v>
          </cell>
          <cell r="L11" t="str">
            <v>计算机</v>
          </cell>
        </row>
        <row r="12">
          <cell r="A12" t="str">
            <v>季业彤</v>
          </cell>
          <cell r="B12" t="str">
            <v>A20</v>
          </cell>
          <cell r="C12">
            <v>11</v>
          </cell>
          <cell r="D12" t="str">
            <v>超声波水雾空气净化-加湿一体机</v>
          </cell>
          <cell r="E12" t="str">
            <v>创业训练项目</v>
          </cell>
          <cell r="F12">
            <v>3150673038</v>
          </cell>
          <cell r="G12">
            <v>5</v>
          </cell>
          <cell r="H12" t="str">
            <v>冯雪/3150541006,魏佩佩/3150611067,胡瑶/3150673049,唐港/3150673025</v>
          </cell>
          <cell r="I12" t="str">
            <v>张巧玲,杨振东</v>
          </cell>
          <cell r="J12" t="str">
            <v>讲师,讲师</v>
          </cell>
          <cell r="K12" t="str">
            <v>水电</v>
          </cell>
          <cell r="L12" t="str">
            <v>水电</v>
          </cell>
        </row>
        <row r="13">
          <cell r="A13" t="str">
            <v>陈鹏宇</v>
          </cell>
          <cell r="B13" t="str">
            <v>G5</v>
          </cell>
          <cell r="C13">
            <v>12</v>
          </cell>
          <cell r="D13" t="str">
            <v>基于物联网技术的智能农业系统</v>
          </cell>
          <cell r="E13" t="str">
            <v>创新训练项目</v>
          </cell>
          <cell r="F13" t="str">
            <v>3140932022</v>
          </cell>
          <cell r="G13">
            <v>3</v>
          </cell>
          <cell r="H13" t="str">
            <v>张欣/3140932027，刘惠/3140932015</v>
          </cell>
          <cell r="I13" t="str">
            <v>魏嵬</v>
          </cell>
          <cell r="J13" t="str">
            <v>讲师</v>
          </cell>
          <cell r="K13" t="str">
            <v>计算机</v>
          </cell>
          <cell r="L13" t="str">
            <v>计算机</v>
          </cell>
        </row>
        <row r="14">
          <cell r="A14" t="str">
            <v>田洪源</v>
          </cell>
          <cell r="B14" t="str">
            <v>A22</v>
          </cell>
          <cell r="C14">
            <v>13</v>
          </cell>
          <cell r="D14" t="str">
            <v>“百花香蜂蜜产品”营销推广</v>
          </cell>
          <cell r="E14" t="str">
            <v>创业训练项目</v>
          </cell>
          <cell r="F14" t="str">
            <v>3131418026</v>
          </cell>
          <cell r="G14">
            <v>4</v>
          </cell>
          <cell r="H14" t="str">
            <v>李嘉灏/3131418009，樊佳瑞/3131418040，邓盛钗/3141430160</v>
          </cell>
          <cell r="I14" t="str">
            <v>王烨、杜杰</v>
          </cell>
          <cell r="J14" t="str">
            <v>助教、副教授</v>
          </cell>
          <cell r="K14" t="str">
            <v>艺术</v>
          </cell>
          <cell r="L14" t="str">
            <v>艺术</v>
          </cell>
        </row>
        <row r="15">
          <cell r="A15" t="str">
            <v>陈健</v>
          </cell>
          <cell r="B15" t="str">
            <v>G11</v>
          </cell>
          <cell r="C15">
            <v>14</v>
          </cell>
          <cell r="D15" t="str">
            <v>基于群智感知的道路质量监测平台</v>
          </cell>
          <cell r="E15" t="str">
            <v>创新训练项目</v>
          </cell>
          <cell r="F15" t="str">
            <v>3150913008</v>
          </cell>
          <cell r="G15">
            <v>4</v>
          </cell>
          <cell r="H15" t="str">
            <v>沈志鹏/3150911012,李宇宸/3150913012,刘岱明/3140932013</v>
          </cell>
          <cell r="I15" t="str">
            <v>张发存</v>
          </cell>
          <cell r="J15" t="str">
            <v>副教授</v>
          </cell>
          <cell r="K15" t="str">
            <v>计算机</v>
          </cell>
          <cell r="L15" t="str">
            <v>计算机</v>
          </cell>
        </row>
        <row r="16">
          <cell r="A16" t="str">
            <v>麻攀帅</v>
          </cell>
          <cell r="B16" t="str">
            <v>D7</v>
          </cell>
          <cell r="C16">
            <v>15</v>
          </cell>
          <cell r="D16" t="str">
            <v>基于Arduino单片机控制的智能旋转门安全系统设计</v>
          </cell>
          <cell r="E16" t="str">
            <v>创新训练项目</v>
          </cell>
          <cell r="F16" t="str">
            <v>3150221030</v>
          </cell>
          <cell r="G16">
            <v>5</v>
          </cell>
          <cell r="H16" t="str">
            <v>季业彤/3150673038,冯雪/3150541006,薛炜清/3161621082,毛玉铜/3150643035</v>
          </cell>
          <cell r="I16" t="str">
            <v>杨润</v>
          </cell>
          <cell r="J16" t="str">
            <v>高级工程师</v>
          </cell>
          <cell r="K16" t="str">
            <v>机仪</v>
          </cell>
          <cell r="L16" t="str">
            <v>工训</v>
          </cell>
        </row>
        <row r="17">
          <cell r="A17" t="str">
            <v>程赟秀</v>
          </cell>
          <cell r="B17" t="str">
            <v>G24</v>
          </cell>
          <cell r="C17">
            <v>16</v>
          </cell>
          <cell r="D17" t="str">
            <v>码上找到——基于二维码生成技术的互助寻物方案</v>
          </cell>
          <cell r="E17" t="str">
            <v>创新训练项目</v>
          </cell>
          <cell r="F17" t="str">
            <v>3141430117</v>
          </cell>
          <cell r="G17">
            <v>6</v>
          </cell>
          <cell r="H17" t="str">
            <v>赵雅欣/3141430014，王朝阳/3141430099，王金鹰/3141430020，胡小宇/3140414024</v>
          </cell>
          <cell r="I17" t="str">
            <v>薛艳敏</v>
          </cell>
          <cell r="J17" t="str">
            <v>教授</v>
          </cell>
          <cell r="K17" t="str">
            <v>艺术</v>
          </cell>
          <cell r="L17" t="str">
            <v>艺术</v>
          </cell>
        </row>
        <row r="18">
          <cell r="A18" t="str">
            <v> 马浪潮                                                                                                                                                                                               </v>
          </cell>
          <cell r="B18" t="str">
            <v>B12</v>
          </cell>
          <cell r="C18">
            <v>17</v>
          </cell>
          <cell r="D18" t="str">
            <v>方程式赛车操稳性设计优化及加工调试</v>
          </cell>
          <cell r="E18" t="str">
            <v>创新训练项目</v>
          </cell>
          <cell r="F18" t="str">
            <v>3140221035</v>
          </cell>
          <cell r="G18">
            <v>5</v>
          </cell>
          <cell r="H18" t="str">
            <v>郝奕文/3160221055,史文强/3160221040,张春晖/3160221049,寇天红/3140221030</v>
          </cell>
          <cell r="I18" t="str">
            <v>赵崇阳,芮宏斌</v>
          </cell>
          <cell r="J18" t="str">
            <v>团委书记,副教授</v>
          </cell>
          <cell r="K18" t="str">
            <v>机仪</v>
          </cell>
          <cell r="L18" t="str">
            <v>机仪</v>
          </cell>
        </row>
        <row r="19">
          <cell r="A19" t="str">
            <v> 杨运斌 </v>
          </cell>
          <cell r="B19" t="str">
            <v>B13</v>
          </cell>
          <cell r="C19">
            <v>18</v>
          </cell>
          <cell r="D19" t="str">
            <v>智能果蔬包装搬运一体机</v>
          </cell>
          <cell r="E19" t="str">
            <v>创新训练项目</v>
          </cell>
          <cell r="F19" t="str">
            <v>3140221021</v>
          </cell>
          <cell r="G19">
            <v>5</v>
          </cell>
          <cell r="H19" t="str">
            <v>周子裕/3140221025,赵笑天/3140221027,陈世杰/3130221042,徐兰兰/3140911059</v>
          </cell>
          <cell r="I19" t="str">
            <v>芮宏斌</v>
          </cell>
          <cell r="J19" t="str">
            <v>副教授</v>
          </cell>
          <cell r="K19" t="str">
            <v>机仪</v>
          </cell>
          <cell r="L19" t="str">
            <v>机仪</v>
          </cell>
        </row>
        <row r="20">
          <cell r="A20" t="str">
            <v>张磊</v>
          </cell>
          <cell r="B20" t="str">
            <v>C5</v>
          </cell>
          <cell r="C20">
            <v>19</v>
          </cell>
          <cell r="D20" t="str">
            <v>基于PPG的生理指标监测系统</v>
          </cell>
          <cell r="E20" t="str">
            <v>创新训练项目</v>
          </cell>
          <cell r="F20" t="str">
            <v>3140243016</v>
          </cell>
          <cell r="G20">
            <v>4</v>
          </cell>
          <cell r="H20" t="str">
            <v>徐宋通/3140243022,郑铱/3140243021,陈诺/3140571006</v>
          </cell>
          <cell r="I20" t="str">
            <v>陈剑虹</v>
          </cell>
          <cell r="J20" t="str">
            <v>副教授</v>
          </cell>
          <cell r="K20" t="str">
            <v>机仪</v>
          </cell>
          <cell r="L20" t="str">
            <v>机仪</v>
          </cell>
        </row>
        <row r="21">
          <cell r="A21" t="str">
            <v>呼永力</v>
          </cell>
          <cell r="B21" t="str">
            <v>C7</v>
          </cell>
          <cell r="C21">
            <v>20</v>
          </cell>
          <cell r="D21" t="str">
            <v>可重构索驱动3D建筑打印模型机设计</v>
          </cell>
          <cell r="E21" t="str">
            <v>创新训练项目</v>
          </cell>
          <cell r="F21" t="str">
            <v>3140241012</v>
          </cell>
          <cell r="G21">
            <v>5</v>
          </cell>
          <cell r="H21" t="str">
            <v>王馨奕/3140434004,朱艳平/3150241110,库帅超/3150211207,李月娟/3160211259</v>
          </cell>
          <cell r="I21" t="str">
            <v>李言，汤奥斐</v>
          </cell>
          <cell r="J21" t="str">
            <v>教授，副教授</v>
          </cell>
          <cell r="K21" t="str">
            <v>机仪</v>
          </cell>
          <cell r="L21" t="str">
            <v>机仪</v>
          </cell>
        </row>
        <row r="22">
          <cell r="A22" t="str">
            <v>柴金路</v>
          </cell>
          <cell r="B22" t="str">
            <v>C11</v>
          </cell>
          <cell r="C22">
            <v>21</v>
          </cell>
          <cell r="D22" t="str">
            <v>新型自动化食用菌装袋接种装置设计</v>
          </cell>
          <cell r="E22" t="str">
            <v>创新训练项目</v>
          </cell>
          <cell r="F22" t="str">
            <v>3140241139</v>
          </cell>
          <cell r="G22">
            <v>4</v>
          </cell>
          <cell r="H22" t="str">
            <v>刘雨欣/3140241127，沈德琨/3140241134，陈晨/3140213007</v>
          </cell>
          <cell r="I22" t="str">
            <v>尚大军</v>
          </cell>
          <cell r="J22" t="str">
            <v>讲师</v>
          </cell>
          <cell r="K22" t="str">
            <v>机仪</v>
          </cell>
          <cell r="L22" t="str">
            <v>机仪</v>
          </cell>
        </row>
        <row r="23">
          <cell r="A23" t="str">
            <v>张彤</v>
          </cell>
          <cell r="B23" t="str">
            <v>C13</v>
          </cell>
          <cell r="C23">
            <v>22</v>
          </cell>
          <cell r="D23" t="str">
            <v>“久坐克星”-智能坐垫</v>
          </cell>
          <cell r="E23" t="str">
            <v>创新训练项目</v>
          </cell>
          <cell r="F23" t="str">
            <v>3150241013</v>
          </cell>
          <cell r="G23">
            <v>5</v>
          </cell>
          <cell r="H23" t="str">
            <v>赵妍/3150241020 ，辛睿妍/3150241011，王久峰/3160111029,于伟/3160131002  </v>
          </cell>
          <cell r="I23" t="str">
            <v>杨振朝</v>
          </cell>
          <cell r="J23" t="str">
            <v>讲师</v>
          </cell>
          <cell r="K23" t="str">
            <v>机仪</v>
          </cell>
          <cell r="L23" t="str">
            <v>机仪</v>
          </cell>
        </row>
        <row r="24">
          <cell r="A24" t="str">
            <v>郑谦</v>
          </cell>
          <cell r="B24" t="str">
            <v>C23</v>
          </cell>
          <cell r="C24">
            <v>23</v>
          </cell>
          <cell r="D24" t="str">
            <v>便捷伸缩式停车装置</v>
          </cell>
          <cell r="E24" t="str">
            <v>创新训练项目</v>
          </cell>
          <cell r="F24" t="str">
            <v>3150211091</v>
          </cell>
          <cell r="G24">
            <v>4</v>
          </cell>
          <cell r="H24" t="str">
            <v>范帅帅/3150211089,刘伟/3150411040,张佳聪/3150211292</v>
          </cell>
          <cell r="I24" t="str">
            <v>郑勐</v>
          </cell>
          <cell r="J24" t="str">
            <v>副教授</v>
          </cell>
          <cell r="K24" t="str">
            <v>机仪</v>
          </cell>
          <cell r="L24" t="str">
            <v>工训</v>
          </cell>
        </row>
        <row r="25">
          <cell r="A25" t="str">
            <v>吴磊</v>
          </cell>
          <cell r="B25" t="str">
            <v>F1</v>
          </cell>
          <cell r="C25">
            <v>24</v>
          </cell>
          <cell r="D25" t="str">
            <v>WC涂层增强冷冲模具的制备研究</v>
          </cell>
          <cell r="E25" t="str">
            <v>创新训练项目</v>
          </cell>
          <cell r="F25" t="str">
            <v>3140121125</v>
          </cell>
          <cell r="G25">
            <v>2</v>
          </cell>
          <cell r="H25" t="str">
            <v>费媛/3140121163</v>
          </cell>
          <cell r="I25" t="str">
            <v>赵娜娜</v>
          </cell>
          <cell r="J25" t="str">
            <v>讲师</v>
          </cell>
          <cell r="K25" t="str">
            <v>材料</v>
          </cell>
          <cell r="L25" t="str">
            <v>材料</v>
          </cell>
        </row>
        <row r="26">
          <cell r="A26" t="str">
            <v>马召熙</v>
          </cell>
          <cell r="B26" t="str">
            <v>F10</v>
          </cell>
          <cell r="C26">
            <v>25</v>
          </cell>
          <cell r="D26" t="str">
            <v>基于BIM的桥梁墩柱模板自动周转方法</v>
          </cell>
          <cell r="E26" t="str">
            <v>创新训练项目</v>
          </cell>
          <cell r="F26" t="str">
            <v>3131651001</v>
          </cell>
          <cell r="G26">
            <v>4</v>
          </cell>
          <cell r="H26" t="str">
            <v>鲁歌阳/3141651026，张红/3131611141，张港/3131611107</v>
          </cell>
          <cell r="I26" t="str">
            <v>赵钦</v>
          </cell>
          <cell r="J26" t="str">
            <v>副教授</v>
          </cell>
          <cell r="K26" t="str">
            <v>土建</v>
          </cell>
          <cell r="L26" t="str">
            <v>土建</v>
          </cell>
        </row>
        <row r="27">
          <cell r="A27" t="str">
            <v>刘楠</v>
          </cell>
          <cell r="B27" t="str">
            <v>A8</v>
          </cell>
          <cell r="C27">
            <v>26</v>
          </cell>
          <cell r="D27" t="str">
            <v>“师兄说”——校园前辈工作经验分享平台</v>
          </cell>
          <cell r="E27" t="str">
            <v>创业训练项目</v>
          </cell>
          <cell r="F27" t="str">
            <v>3140415011</v>
          </cell>
          <cell r="G27">
            <v>5</v>
          </cell>
          <cell r="H27" t="str">
            <v>朱胜霞/3140432015,陈静/3140432016,张文芳/3140415017,卫煜刚/3140415001</v>
          </cell>
          <cell r="I27" t="str">
            <v>崔少星,程刚</v>
          </cell>
          <cell r="J27" t="str">
            <v>助理工程师</v>
          </cell>
          <cell r="K27" t="str">
            <v>自动化</v>
          </cell>
          <cell r="L27" t="str">
            <v>自动化</v>
          </cell>
        </row>
        <row r="28">
          <cell r="A28" t="str">
            <v>苏婉琪</v>
          </cell>
          <cell r="B28" t="str">
            <v>D15</v>
          </cell>
          <cell r="C28">
            <v>27</v>
          </cell>
          <cell r="D28" t="str">
            <v>城市智能停车系统</v>
          </cell>
          <cell r="E28" t="str">
            <v>创新训练项目</v>
          </cell>
          <cell r="F28" t="str">
            <v>3150591015</v>
          </cell>
          <cell r="G28">
            <v>4</v>
          </cell>
          <cell r="H28" t="str">
            <v>王梦雨/3150551004,张思/3150591016，杨阳/3150591021 </v>
          </cell>
          <cell r="I28" t="str">
            <v>王小江，王艳</v>
          </cell>
          <cell r="J28" t="str">
            <v>讲师，副教授</v>
          </cell>
          <cell r="K28" t="str">
            <v>经管</v>
          </cell>
          <cell r="L28" t="str">
            <v>经管</v>
          </cell>
        </row>
        <row r="29">
          <cell r="A29" t="str">
            <v>蒋超</v>
          </cell>
          <cell r="B29" t="str">
            <v>C15</v>
          </cell>
          <cell r="C29">
            <v>28</v>
          </cell>
          <cell r="D29" t="str">
            <v>智能电动爬楼轮椅</v>
          </cell>
          <cell r="E29" t="str">
            <v>创新训练项目</v>
          </cell>
          <cell r="F29" t="str">
            <v>3140211192</v>
          </cell>
          <cell r="G29">
            <v>5</v>
          </cell>
          <cell r="H29" t="str">
            <v>刘玉莹/3140211074 ，陈雪/3140211076，李根龙/3140211080,李龙/3140211081</v>
          </cell>
          <cell r="I29" t="str">
            <v>杨振朝，王建磊</v>
          </cell>
          <cell r="J29" t="str">
            <v>讲师，讲师</v>
          </cell>
          <cell r="K29" t="str">
            <v>机仪</v>
          </cell>
          <cell r="L29" t="str">
            <v>机仪</v>
          </cell>
        </row>
        <row r="30">
          <cell r="A30" t="str">
            <v>任旭</v>
          </cell>
          <cell r="B30" t="str">
            <v>D8</v>
          </cell>
          <cell r="C30">
            <v>29</v>
          </cell>
          <cell r="D30" t="str">
            <v>方程式赛车转向系统设计优化与制造</v>
          </cell>
          <cell r="E30" t="str">
            <v>创新训练项目</v>
          </cell>
          <cell r="F30" t="str">
            <v>3150221012</v>
          </cell>
          <cell r="G30">
            <v>5</v>
          </cell>
          <cell r="H30" t="str">
            <v>樊栖/3160221035,王峰斌/3160221002,刘宇松/3150221010,白佳宁/3160412007</v>
          </cell>
          <cell r="I30" t="str">
            <v>郑勐,芮宏斌</v>
          </cell>
          <cell r="J30" t="str">
            <v>副教授</v>
          </cell>
          <cell r="K30" t="str">
            <v>机仪</v>
          </cell>
          <cell r="L30" t="str">
            <v>工训，机仪</v>
          </cell>
        </row>
        <row r="31">
          <cell r="A31" t="str">
            <v>方帅</v>
          </cell>
          <cell r="B31" t="str">
            <v>E2</v>
          </cell>
          <cell r="C31">
            <v>30</v>
          </cell>
          <cell r="D31" t="str">
            <v>阵发性精神障碍者发病状况便携检测及报警装置</v>
          </cell>
          <cell r="E31" t="str">
            <v>创新训练项目</v>
          </cell>
          <cell r="F31" t="str">
            <v>3150423001
</v>
          </cell>
          <cell r="G31">
            <v>4</v>
          </cell>
          <cell r="H31" t="str">
            <v>李玲娟/3140423013，
吕夏枫/3150423007，姚佳奇/3150423019</v>
          </cell>
          <cell r="I31" t="str">
            <v>倪峰</v>
          </cell>
          <cell r="J31" t="str">
            <v>讲师</v>
          </cell>
          <cell r="K31" t="str">
            <v>自动化</v>
          </cell>
          <cell r="L31" t="str">
            <v>自动化</v>
          </cell>
        </row>
        <row r="32">
          <cell r="A32" t="str">
            <v>仲凡会</v>
          </cell>
          <cell r="B32" t="str">
            <v>E4</v>
          </cell>
          <cell r="C32">
            <v>31</v>
          </cell>
          <cell r="D32" t="str">
            <v> 一种风光互补发电的无线充电公路模型    </v>
          </cell>
          <cell r="E32" t="str">
            <v>创新训练项目</v>
          </cell>
          <cell r="F32" t="str">
            <v>3150431037</v>
          </cell>
          <cell r="G32">
            <v>4</v>
          </cell>
          <cell r="H32" t="str">
            <v>邱晓东/3150431041，
李源/3150413047,苏春阳/3140423015</v>
          </cell>
          <cell r="I32" t="str">
            <v>姬军鹏</v>
          </cell>
          <cell r="J32" t="str">
            <v>工程师</v>
          </cell>
          <cell r="K32" t="str">
            <v>自动化</v>
          </cell>
          <cell r="L32" t="str">
            <v>自动化</v>
          </cell>
        </row>
        <row r="33">
          <cell r="A33" t="str">
            <v>仲祖霆</v>
          </cell>
          <cell r="B33" t="str">
            <v>F18</v>
          </cell>
          <cell r="C33">
            <v>32</v>
          </cell>
          <cell r="D33" t="str">
            <v>基于低维磁电材料的吸波涂层的制备与研究</v>
          </cell>
          <cell r="E33" t="str">
            <v>创新训练项目</v>
          </cell>
          <cell r="F33" t="str">
            <v>3160434039</v>
          </cell>
          <cell r="G33">
            <v>5</v>
          </cell>
          <cell r="H33" t="str">
            <v>郭毅/3160434053,王楠楠/3160434029,巩思涵/3160434035,梁志超/3160571049</v>
          </cell>
          <cell r="I33" t="str">
            <v>何立</v>
          </cell>
          <cell r="J33" t="str">
            <v>讲师</v>
          </cell>
          <cell r="K33" t="str">
            <v>自动化</v>
          </cell>
          <cell r="L33" t="str">
            <v>自动化</v>
          </cell>
        </row>
        <row r="34">
          <cell r="A34" t="str">
            <v>罗继博</v>
          </cell>
          <cell r="B34" t="str">
            <v>D9</v>
          </cell>
          <cell r="C34">
            <v>33</v>
          </cell>
          <cell r="D34" t="str">
            <v>基于蜥蜴踏水机理的两栖车辆设计</v>
          </cell>
          <cell r="E34" t="str">
            <v>创新训练项目</v>
          </cell>
          <cell r="F34" t="str">
            <v>3160221024</v>
          </cell>
          <cell r="G34">
            <v>5</v>
          </cell>
          <cell r="H34" t="str">
            <v>孙士博/3160221005,李岩/3160221011,佘峰/3160221013,李辉/3160221009</v>
          </cell>
          <cell r="I34" t="str">
            <v>雷亚荣,芮宏斌</v>
          </cell>
          <cell r="J34" t="str">
            <v>工程师,   副教授</v>
          </cell>
          <cell r="K34" t="str">
            <v>机仪</v>
          </cell>
          <cell r="L34" t="str">
            <v>工训</v>
          </cell>
        </row>
        <row r="35">
          <cell r="A35" t="str">
            <v>刘程程</v>
          </cell>
          <cell r="B35" t="str">
            <v>H12</v>
          </cell>
          <cell r="C35">
            <v>34</v>
          </cell>
          <cell r="D35" t="str">
            <v>各向异性气凝胶的成型与结构控制</v>
          </cell>
          <cell r="E35" t="str">
            <v>创新训练项目</v>
          </cell>
          <cell r="F35" t="str">
            <v>3140831008</v>
          </cell>
          <cell r="G35">
            <v>2</v>
          </cell>
          <cell r="H35" t="str">
            <v>刘英/3140831012</v>
          </cell>
          <cell r="I35" t="str">
            <v>沈洋</v>
          </cell>
          <cell r="J35" t="str">
            <v>讲师</v>
          </cell>
          <cell r="K35" t="str">
            <v>理学院</v>
          </cell>
          <cell r="L35" t="str">
            <v>理学院</v>
          </cell>
        </row>
        <row r="36">
          <cell r="A36" t="str">
            <v>陈慧洁</v>
          </cell>
          <cell r="B36" t="str">
            <v>B1</v>
          </cell>
          <cell r="C36">
            <v>35</v>
          </cell>
          <cell r="D36" t="str">
            <v>新型智能地膜覆盖平衡器</v>
          </cell>
          <cell r="E36" t="str">
            <v>创新训练项目</v>
          </cell>
          <cell r="F36" t="str">
            <v>3140211039</v>
          </cell>
          <cell r="G36">
            <v>5</v>
          </cell>
          <cell r="H36" t="str">
            <v>李昊天/3140211042,王兴/3140211036,王江湖/3140211035，冯东辉/3140211037</v>
          </cell>
          <cell r="I36" t="str">
            <v>刘鸿雁</v>
          </cell>
          <cell r="J36" t="str">
            <v>副教授</v>
          </cell>
          <cell r="K36" t="str">
            <v>机仪</v>
          </cell>
          <cell r="L36" t="str">
            <v>机仪</v>
          </cell>
        </row>
        <row r="37">
          <cell r="A37" t="str">
            <v>刘立鹏</v>
          </cell>
          <cell r="B37" t="str">
            <v>D10</v>
          </cell>
          <cell r="C37">
            <v>36</v>
          </cell>
          <cell r="D37" t="str">
            <v>水质处理效能系统</v>
          </cell>
          <cell r="E37" t="str">
            <v>创新训练项目</v>
          </cell>
          <cell r="F37" t="str">
            <v>3150571008</v>
          </cell>
          <cell r="G37">
            <v>3</v>
          </cell>
          <cell r="H37" t="str">
            <v>余迅/3150212040，李杰/3150212035</v>
          </cell>
          <cell r="I37" t="str">
            <v>肖颖</v>
          </cell>
          <cell r="J37" t="str">
            <v>助教</v>
          </cell>
          <cell r="K37" t="str">
            <v>机仪</v>
          </cell>
          <cell r="L37" t="str">
            <v>工训</v>
          </cell>
        </row>
        <row r="38">
          <cell r="A38" t="str">
            <v>吴恒城</v>
          </cell>
          <cell r="B38" t="str">
            <v>D20</v>
          </cell>
          <cell r="C38">
            <v>37</v>
          </cell>
          <cell r="D38" t="str">
            <v>可实现上下楼梯以及运动康复的多功能自动轮椅开发</v>
          </cell>
          <cell r="E38" t="str">
            <v>创新训练项目</v>
          </cell>
          <cell r="F38">
            <v>3140314095</v>
          </cell>
          <cell r="G38">
            <v>5</v>
          </cell>
          <cell r="H38" t="str">
            <v>邢攀/3150314083，石小鑫/3150314003，李乐/3150314008，郭文轩/3140314078</v>
          </cell>
          <cell r="I38" t="str">
            <v>徐宏伟</v>
          </cell>
          <cell r="J38" t="str">
            <v>副教授</v>
          </cell>
          <cell r="K38" t="str">
            <v>印包</v>
          </cell>
          <cell r="L38" t="str">
            <v>印包</v>
          </cell>
        </row>
        <row r="39">
          <cell r="A39" t="str">
            <v>安丽聪</v>
          </cell>
          <cell r="B39" t="str">
            <v>H10</v>
          </cell>
          <cell r="C39">
            <v>38</v>
          </cell>
          <cell r="D39" t="str">
            <v>基于可协调二维经验模态分解的图像融合技术研究</v>
          </cell>
          <cell r="E39" t="str">
            <v>创新训练项目</v>
          </cell>
          <cell r="F39" t="str">
            <v>3150821005</v>
          </cell>
          <cell r="G39">
            <v>4</v>
          </cell>
          <cell r="H39" t="str">
            <v>石杰瑜/3150822007, 白浩/3150811006, 武利利/3140811017</v>
          </cell>
          <cell r="I39" t="str">
            <v>胡钢</v>
          </cell>
          <cell r="J39" t="str">
            <v>副教授</v>
          </cell>
          <cell r="K39" t="str">
            <v>理学院</v>
          </cell>
          <cell r="L39" t="str">
            <v>理学院</v>
          </cell>
        </row>
        <row r="40">
          <cell r="A40" t="str">
            <v>王洋</v>
          </cell>
          <cell r="B40" t="str">
            <v>A5</v>
          </cell>
          <cell r="C40">
            <v>39</v>
          </cell>
          <cell r="D40" t="str">
            <v>基于互联网的智慧助老综合服务平台</v>
          </cell>
          <cell r="E40" t="str">
            <v>创新训练项目</v>
          </cell>
          <cell r="F40" t="str">
            <v>3150412005</v>
          </cell>
          <cell r="G40">
            <v>5</v>
          </cell>
          <cell r="H40" t="str">
            <v>崔智文／3140414028,苗世科／3140412058,赵卢琛／3150412138,张金红／3140551019</v>
          </cell>
          <cell r="I40" t="str">
            <v>朱虹</v>
          </cell>
          <cell r="J40" t="str">
            <v>教授</v>
          </cell>
          <cell r="K40" t="str">
            <v>自动化</v>
          </cell>
          <cell r="L40" t="str">
            <v>自动化</v>
          </cell>
        </row>
        <row r="41">
          <cell r="A41" t="str">
            <v>蒙明明</v>
          </cell>
          <cell r="B41" t="str">
            <v>A19</v>
          </cell>
          <cell r="C41">
            <v>40</v>
          </cell>
          <cell r="D41" t="str">
            <v>基于数据挖掘的省属高校学生精准资助管理研究</v>
          </cell>
          <cell r="E41" t="str">
            <v>创新训练项目</v>
          </cell>
          <cell r="F41" t="str">
            <v>3140561056</v>
          </cell>
          <cell r="G41">
            <v>3</v>
          </cell>
          <cell r="H41" t="str">
            <v>董忠翔/3140561054，曾安新/3140561058</v>
          </cell>
          <cell r="I41" t="str">
            <v>段刚龙</v>
          </cell>
          <cell r="J41" t="str">
            <v>副教授</v>
          </cell>
          <cell r="K41" t="str">
            <v>经管</v>
          </cell>
          <cell r="L41" t="str">
            <v>经管</v>
          </cell>
        </row>
        <row r="42">
          <cell r="A42" t="str">
            <v>陈婷</v>
          </cell>
          <cell r="B42" t="str">
            <v>B3</v>
          </cell>
          <cell r="C42">
            <v>41</v>
          </cell>
          <cell r="D42" t="str">
            <v>基于红外检测的手自一体冲压模组合教具开发设计</v>
          </cell>
          <cell r="E42" t="str">
            <v>创新训练项目</v>
          </cell>
          <cell r="F42" t="str">
            <v>3140211040</v>
          </cell>
          <cell r="G42">
            <v>5</v>
          </cell>
          <cell r="H42" t="str">
            <v>曹超/3140211061,鲁锦程/3140211062,王昕/3140211069           王家玺/3140211068</v>
          </cell>
          <cell r="I42" t="str">
            <v>史恩秀</v>
          </cell>
          <cell r="J42" t="str">
            <v>副教授</v>
          </cell>
          <cell r="K42" t="str">
            <v>机仪</v>
          </cell>
          <cell r="L42" t="str">
            <v>机仪</v>
          </cell>
        </row>
        <row r="43">
          <cell r="A43" t="str">
            <v>鲍坤龙</v>
          </cell>
          <cell r="B43" t="str">
            <v>C9</v>
          </cell>
          <cell r="C43">
            <v>42</v>
          </cell>
          <cell r="D43" t="str">
            <v>家用轿车停车机械装置</v>
          </cell>
          <cell r="E43" t="str">
            <v>创新训练项目</v>
          </cell>
          <cell r="F43" t="str">
            <v>3130211123</v>
          </cell>
          <cell r="G43">
            <v>4</v>
          </cell>
          <cell r="H43" t="str">
            <v>周光/3140221054，曹俊宇/3140221061,王松/3160211038，李嘉鹏/3160211062</v>
          </cell>
          <cell r="I43" t="str">
            <v>苏宇龙/张宝锋</v>
          </cell>
          <cell r="J43" t="str">
            <v>助教/工程师</v>
          </cell>
          <cell r="K43" t="str">
            <v>机仪</v>
          </cell>
          <cell r="L43" t="str">
            <v>机仪</v>
          </cell>
        </row>
        <row r="44">
          <cell r="A44" t="str">
            <v>钱超群</v>
          </cell>
          <cell r="B44" t="str">
            <v>C20</v>
          </cell>
          <cell r="C44">
            <v>43</v>
          </cell>
          <cell r="D44" t="str">
            <v>自行车车库设计</v>
          </cell>
          <cell r="E44" t="str">
            <v>创新训练项目</v>
          </cell>
          <cell r="F44" t="str">
            <v>3150211029</v>
          </cell>
          <cell r="G44">
            <v>4</v>
          </cell>
          <cell r="H44" t="str">
            <v>夏宣/3150211030,李杰/3150211014,张瑞/3150211294,邓泽宇/3150431002</v>
          </cell>
          <cell r="I44" t="str">
            <v>赵崇阳</v>
          </cell>
          <cell r="J44" t="str">
            <v>讲师</v>
          </cell>
          <cell r="K44" t="str">
            <v>机仪</v>
          </cell>
          <cell r="L44" t="str">
            <v>机仪</v>
          </cell>
        </row>
        <row r="45">
          <cell r="A45" t="str">
            <v>马旭东</v>
          </cell>
          <cell r="B45" t="str">
            <v>D16</v>
          </cell>
          <cell r="C45">
            <v>44</v>
          </cell>
          <cell r="D45" t="str">
            <v>基于Leap Motion及Unity 3D的手势捕捉系统及虚拟琴房</v>
          </cell>
          <cell r="E45" t="str">
            <v>创新训练项目</v>
          </cell>
          <cell r="F45">
            <v>3150342001</v>
          </cell>
          <cell r="G45">
            <v>4</v>
          </cell>
          <cell r="H45" t="str">
            <v>周志鑫/3150331048,刘晓君/3150342037,葛子君/3150342079</v>
          </cell>
          <cell r="I45" t="str">
            <v>陈亚军</v>
          </cell>
          <cell r="J45" t="str">
            <v>副教授</v>
          </cell>
          <cell r="K45" t="str">
            <v>印包</v>
          </cell>
          <cell r="L45" t="str">
            <v>印包</v>
          </cell>
        </row>
        <row r="46">
          <cell r="A46" t="str">
            <v>秦博</v>
          </cell>
          <cell r="B46" t="str">
            <v>E1</v>
          </cell>
          <cell r="C46">
            <v>45</v>
          </cell>
          <cell r="D46" t="str">
            <v>一种无人值守的开放式智能停车场管理系统</v>
          </cell>
          <cell r="E46" t="str">
            <v>创新训练项目</v>
          </cell>
          <cell r="F46" t="str">
            <v>3160421130</v>
          </cell>
          <cell r="G46">
            <v>4</v>
          </cell>
          <cell r="H46" t="str">
            <v>郭家斌/3160421127，
郭梦婷/3160421128，李荷/3140421011</v>
          </cell>
          <cell r="I46" t="str">
            <v>姬军鹏</v>
          </cell>
          <cell r="J46" t="str">
            <v>工程师</v>
          </cell>
          <cell r="K46" t="str">
            <v>自动化</v>
          </cell>
          <cell r="L46" t="str">
            <v>自动化</v>
          </cell>
        </row>
        <row r="47">
          <cell r="A47" t="str">
            <v>巨敏娜</v>
          </cell>
          <cell r="B47" t="str">
            <v>E19</v>
          </cell>
          <cell r="C47">
            <v>46</v>
          </cell>
          <cell r="D47" t="str">
            <v>基于电力载波的地下车库无线导航系统</v>
          </cell>
          <cell r="E47" t="str">
            <v>创新训练项目</v>
          </cell>
          <cell r="F47" t="str">
            <v>3150421115</v>
          </cell>
          <cell r="G47">
            <v>5</v>
          </cell>
          <cell r="H47" t="str">
            <v>杨佳娣/3150421133,刘啸啸/3150421123,李红轩/3150421127,张文科/3150421129</v>
          </cell>
          <cell r="I47" t="str">
            <v>满蔚仕,李宁</v>
          </cell>
          <cell r="J47" t="str">
            <v>讲师,讲师</v>
          </cell>
          <cell r="K47" t="str">
            <v>自动化</v>
          </cell>
          <cell r="L47" t="str">
            <v>自动化</v>
          </cell>
        </row>
        <row r="48">
          <cell r="A48" t="str">
            <v>李鹏程</v>
          </cell>
          <cell r="B48" t="str">
            <v>E24</v>
          </cell>
          <cell r="C48">
            <v>47</v>
          </cell>
          <cell r="D48" t="str">
            <v>集成信息发布平台的电梯自诊断预警系统</v>
          </cell>
          <cell r="E48" t="str">
            <v>创新训练项目</v>
          </cell>
          <cell r="F48" t="str">
            <v>3150423010</v>
          </cell>
          <cell r="G48">
            <v>5</v>
          </cell>
          <cell r="H48" t="str">
            <v>徐敬一/3140421048,陈泽驰/3140421151,王璐/3140421001,郑定坤/2015011854</v>
          </cell>
          <cell r="I48" t="str">
            <v>邓亚平</v>
          </cell>
          <cell r="J48" t="str">
            <v>讲师</v>
          </cell>
          <cell r="K48" t="str">
            <v>自动化</v>
          </cell>
          <cell r="L48" t="str">
            <v>自动化</v>
          </cell>
        </row>
        <row r="49">
          <cell r="A49" t="str">
            <v>党旭阳</v>
          </cell>
          <cell r="B49" t="str">
            <v>F3</v>
          </cell>
          <cell r="C49">
            <v>48</v>
          </cell>
          <cell r="D49" t="str">
            <v>钛酸铋钠基高温电容介质陶瓷介电温度稳定性研究</v>
          </cell>
          <cell r="E49" t="str">
            <v>创新训练项目</v>
          </cell>
          <cell r="F49" t="str">
            <v>3140131021</v>
          </cell>
          <cell r="G49">
            <v>5</v>
          </cell>
          <cell r="H49" t="str">
            <v>吴琪/3140131045，李龙清/3140131042,杨民华/3150132015,朱亦松/3150132009</v>
          </cell>
          <cell r="I49" t="str">
            <v>万玉慧</v>
          </cell>
          <cell r="J49" t="str">
            <v>讲师</v>
          </cell>
          <cell r="K49" t="str">
            <v>材料</v>
          </cell>
          <cell r="L49" t="str">
            <v>材料</v>
          </cell>
        </row>
        <row r="50">
          <cell r="A50" t="str">
            <v>王晨</v>
          </cell>
          <cell r="B50" t="str">
            <v>F14</v>
          </cell>
          <cell r="C50">
            <v>49</v>
          </cell>
          <cell r="D50" t="str">
            <v>基于语音控制的室内智能四驱轮椅</v>
          </cell>
          <cell r="E50" t="str">
            <v>创新训练项目</v>
          </cell>
          <cell r="F50" t="str">
            <v>3140415029</v>
          </cell>
          <cell r="G50">
            <v>5</v>
          </cell>
          <cell r="H50" t="str">
            <v>陈春亮/2160321258,王旺/3140415031,李园/3140415039,杨林芝/3140415044</v>
          </cell>
          <cell r="I50" t="str">
            <v>梁炎明</v>
          </cell>
          <cell r="J50" t="str">
            <v>副教授</v>
          </cell>
          <cell r="K50" t="str">
            <v>自动化</v>
          </cell>
          <cell r="L50" t="str">
            <v>自动化</v>
          </cell>
        </row>
        <row r="51">
          <cell r="A51" t="str">
            <v>杨松宜</v>
          </cell>
          <cell r="B51" t="str">
            <v>F24</v>
          </cell>
          <cell r="C51">
            <v>50</v>
          </cell>
          <cell r="D51" t="str">
            <v>复合翼无人机</v>
          </cell>
          <cell r="E51" t="str">
            <v>创新训练项目</v>
          </cell>
          <cell r="F51" t="str">
            <v>3140421045</v>
          </cell>
          <cell r="G51">
            <v>4</v>
          </cell>
          <cell r="H51" t="str">
            <v>徐敬一/3140421048,李世航/3140421039,敬洁/1402500130
(西安财经学院)</v>
          </cell>
          <cell r="I51" t="str">
            <v>梁茂</v>
          </cell>
          <cell r="J51" t="str">
            <v>讲师</v>
          </cell>
          <cell r="K51" t="str">
            <v>自动化</v>
          </cell>
          <cell r="L51" t="str">
            <v>工训</v>
          </cell>
        </row>
        <row r="52">
          <cell r="A52" t="str">
            <v>李明章</v>
          </cell>
          <cell r="B52" t="str">
            <v>H4</v>
          </cell>
          <cell r="C52">
            <v>51</v>
          </cell>
          <cell r="D52" t="str">
            <v>双稀疏约束低剂量CT重建算法研究及GPU实现</v>
          </cell>
          <cell r="E52" t="str">
            <v>创新训练项目</v>
          </cell>
          <cell r="F52" t="str">
            <v>3150811012</v>
          </cell>
          <cell r="G52">
            <v>4</v>
          </cell>
          <cell r="H52" t="str">
            <v>唐艳/3140811024，李露/3140822011，张夏川/3140811017</v>
          </cell>
          <cell r="I52" t="str">
            <v>吴俊峰</v>
          </cell>
          <cell r="J52" t="str">
            <v>讲师</v>
          </cell>
          <cell r="K52" t="str">
            <v>理学院</v>
          </cell>
          <cell r="L52" t="str">
            <v>理学院</v>
          </cell>
        </row>
        <row r="53">
          <cell r="A53" t="str">
            <v>杨朦</v>
          </cell>
          <cell r="B53" t="str">
            <v>H11</v>
          </cell>
          <cell r="C53">
            <v>52</v>
          </cell>
          <cell r="D53" t="str">
            <v>用于人生物样品中有毒生物碱快速提取的磁性纳米材料的研发</v>
          </cell>
          <cell r="E53" t="str">
            <v>创新训练项目</v>
          </cell>
          <cell r="F53" t="str">
            <v>3150821043</v>
          </cell>
          <cell r="G53">
            <v>5</v>
          </cell>
          <cell r="H53" t="str">
            <v>韩倩/3150821025,齐萌彤/3150821007,王雨萌/3150821029,韩向辉/3150821026</v>
          </cell>
          <cell r="I53" t="str">
            <v>冯祖飞</v>
          </cell>
          <cell r="J53" t="str">
            <v>副教授</v>
          </cell>
          <cell r="K53" t="str">
            <v>理学院</v>
          </cell>
          <cell r="L53" t="str">
            <v>理学院</v>
          </cell>
        </row>
        <row r="54">
          <cell r="A54" t="str">
            <v>余曼</v>
          </cell>
          <cell r="B54" t="str">
            <v>D13</v>
          </cell>
          <cell r="C54">
            <v>53</v>
          </cell>
          <cell r="D54" t="str">
            <v>社会信任危机根源跟踪调研</v>
          </cell>
          <cell r="E54" t="str">
            <v>创新训练项目</v>
          </cell>
          <cell r="F54" t="str">
            <v>3160551017</v>
          </cell>
          <cell r="G54">
            <v>4</v>
          </cell>
          <cell r="H54" t="str">
            <v>高宝森/3160121072,张钰琪/3160551023 ,张晗/3160551020</v>
          </cell>
          <cell r="I54" t="str">
            <v>孙赵勇</v>
          </cell>
          <cell r="J54" t="str">
            <v>副教授</v>
          </cell>
          <cell r="K54" t="str">
            <v>经管</v>
          </cell>
          <cell r="L54" t="str">
            <v>经管</v>
          </cell>
        </row>
        <row r="55">
          <cell r="A55" t="str">
            <v>梁静</v>
          </cell>
          <cell r="B55" t="str">
            <v>D18</v>
          </cell>
          <cell r="C55">
            <v>54</v>
          </cell>
          <cell r="D55" t="str">
            <v>基于复合工艺的Pop-Up Book设计与制作</v>
          </cell>
          <cell r="E55" t="str">
            <v>创新训练项目</v>
          </cell>
          <cell r="F55">
            <v>3160312024</v>
          </cell>
          <cell r="G55">
            <v>5</v>
          </cell>
          <cell r="H55" t="str">
            <v>谢怡雪/3150314101,李兴园/3150314088,郭真珍/3160342051,叶星笛/3160342058</v>
          </cell>
          <cell r="I55" t="str">
            <v>刘琳琳</v>
          </cell>
          <cell r="J55" t="str">
            <v>副教授</v>
          </cell>
          <cell r="K55" t="str">
            <v>印包</v>
          </cell>
          <cell r="L55" t="str">
            <v>印包</v>
          </cell>
        </row>
        <row r="56">
          <cell r="A56" t="str">
            <v>张珊</v>
          </cell>
          <cell r="B56" t="str">
            <v>H16</v>
          </cell>
          <cell r="C56">
            <v>55</v>
          </cell>
          <cell r="D56" t="str">
            <v>基于混沌变量和引导因子猴群算法的0-1背包问题研究</v>
          </cell>
          <cell r="E56" t="str">
            <v>创新训练项目</v>
          </cell>
          <cell r="F56" t="str">
            <v>3150811016</v>
          </cell>
          <cell r="G56">
            <v>4</v>
          </cell>
          <cell r="H56" t="str">
            <v>景康康/3150812025,张希雅/3150812014,王彬/3150811001</v>
          </cell>
          <cell r="I56" t="str">
            <v>徐小平</v>
          </cell>
          <cell r="J56" t="str">
            <v>副教授</v>
          </cell>
          <cell r="K56" t="str">
            <v>理学院</v>
          </cell>
          <cell r="L56" t="str">
            <v>理学院</v>
          </cell>
        </row>
        <row r="57">
          <cell r="A57" t="str">
            <v>靳艺香</v>
          </cell>
          <cell r="B57" t="str">
            <v>H18</v>
          </cell>
          <cell r="C57">
            <v>56</v>
          </cell>
          <cell r="D57" t="str">
            <v>共享单车统计分析及其优化</v>
          </cell>
          <cell r="E57" t="str">
            <v>创新训练项目</v>
          </cell>
          <cell r="F57" t="str">
            <v>3150812027</v>
          </cell>
          <cell r="G57">
            <v>3</v>
          </cell>
          <cell r="H57" t="str">
            <v>舒童/3150812026,杨凤仪/3150821014</v>
          </cell>
          <cell r="I57" t="str">
            <v>王金霞</v>
          </cell>
          <cell r="J57" t="str">
            <v>讲师</v>
          </cell>
          <cell r="K57" t="str">
            <v>理学院</v>
          </cell>
          <cell r="L57" t="str">
            <v>理学院</v>
          </cell>
        </row>
        <row r="58">
          <cell r="A58" t="str">
            <v>翟锐</v>
          </cell>
          <cell r="B58" t="str">
            <v>H23</v>
          </cell>
          <cell r="C58">
            <v>57</v>
          </cell>
          <cell r="D58" t="str">
            <v>石墨烯-Cu2O纳米复合材料的制备及光催化性能研究</v>
          </cell>
          <cell r="E58" t="str">
            <v>创新训练项目</v>
          </cell>
          <cell r="F58" t="str">
            <v>3160821059</v>
          </cell>
          <cell r="G58">
            <v>4</v>
          </cell>
          <cell r="H58" t="str">
            <v>林捷/3160821050,杨倩/3160821052,宋小凡/3160822018</v>
          </cell>
          <cell r="I58" t="str">
            <v>余晓皎</v>
          </cell>
          <cell r="J58" t="str">
            <v>教授</v>
          </cell>
          <cell r="K58" t="str">
            <v>理学院</v>
          </cell>
          <cell r="L58" t="str">
            <v>理学院</v>
          </cell>
        </row>
        <row r="59">
          <cell r="A59" t="str">
            <v>何林涛</v>
          </cell>
          <cell r="B59" t="str">
            <v>B16</v>
          </cell>
          <cell r="C59">
            <v>58</v>
          </cell>
          <cell r="D59" t="str">
            <v>智能化高速水驱动主轴系统的设计及研究</v>
          </cell>
          <cell r="E59" t="str">
            <v>创新训练项目</v>
          </cell>
          <cell r="F59" t="str">
            <v>3150211012</v>
          </cell>
          <cell r="G59">
            <v>4</v>
          </cell>
          <cell r="H59" t="str">
            <v>朱明玉/3150211009,钱超群/3150211029,李杰/3150211014</v>
          </cell>
          <cell r="I59" t="str">
            <v>陈润霖,王建磊</v>
          </cell>
          <cell r="J59" t="str">
            <v>讲师,讲师</v>
          </cell>
          <cell r="K59" t="str">
            <v>机仪</v>
          </cell>
          <cell r="L59" t="str">
            <v>机仪</v>
          </cell>
        </row>
        <row r="60">
          <cell r="A60" t="str">
            <v>郑临风</v>
          </cell>
          <cell r="B60" t="str">
            <v>G1</v>
          </cell>
          <cell r="C60">
            <v>59</v>
          </cell>
          <cell r="D60" t="str">
            <v>室内融合定位技术研究与开发</v>
          </cell>
          <cell r="E60" t="str">
            <v>创新训练项目</v>
          </cell>
          <cell r="F60" t="str">
            <v>3140812021</v>
          </cell>
          <cell r="G60">
            <v>5</v>
          </cell>
          <cell r="H60" t="str">
            <v>同依佳/3140932019,陈鹏宇/3140932022,刘鑫/3140913007,郭宁/3140921028
</v>
          </cell>
          <cell r="I60" t="str">
            <v>王彬</v>
          </cell>
          <cell r="J60" t="str">
            <v>副教授</v>
          </cell>
          <cell r="K60" t="str">
            <v>计算机</v>
          </cell>
          <cell r="L60" t="str">
            <v>计算机</v>
          </cell>
        </row>
        <row r="61">
          <cell r="A61" t="str">
            <v>李超飞</v>
          </cell>
          <cell r="B61" t="str">
            <v>G10</v>
          </cell>
          <cell r="C61">
            <v>60</v>
          </cell>
          <cell r="D61" t="str">
            <v>基于智能手机的低头族健康监测与劝导系统</v>
          </cell>
          <cell r="E61" t="str">
            <v>创新训练项目</v>
          </cell>
          <cell r="F61" t="str">
            <v>3150932013</v>
          </cell>
          <cell r="G61">
            <v>3</v>
          </cell>
          <cell r="H61" t="str">
            <v>陈明义/3150932012,王瑞杰/3150414031</v>
          </cell>
          <cell r="I61" t="str">
            <v>于蕾</v>
          </cell>
          <cell r="J61" t="str">
            <v>讲师</v>
          </cell>
          <cell r="K61" t="str">
            <v>计算机</v>
          </cell>
          <cell r="L61" t="str">
            <v>计算机</v>
          </cell>
        </row>
        <row r="62">
          <cell r="A62" t="str">
            <v>吕家梁</v>
          </cell>
          <cell r="B62" t="str">
            <v>H20</v>
          </cell>
          <cell r="C62">
            <v>61</v>
          </cell>
          <cell r="D62" t="str">
            <v>基于深度学习的微博恶意评论的审度及屏蔽</v>
          </cell>
          <cell r="E62" t="str">
            <v>创新训练项目</v>
          </cell>
          <cell r="F62" t="str">
            <v>3150811035</v>
          </cell>
          <cell r="G62">
            <v>3</v>
          </cell>
          <cell r="H62" t="str">
            <v>陈若龙/3150811039,张天昊/3150811046</v>
          </cell>
          <cell r="I62" t="str">
            <v>戴芳</v>
          </cell>
          <cell r="J62" t="str">
            <v>教授</v>
          </cell>
          <cell r="K62" t="str">
            <v>理学院</v>
          </cell>
          <cell r="L62" t="str">
            <v>理学院</v>
          </cell>
        </row>
        <row r="63">
          <cell r="A63" t="str">
            <v>王昕</v>
          </cell>
          <cell r="B63" t="str">
            <v>B10</v>
          </cell>
          <cell r="C63">
            <v>62</v>
          </cell>
          <cell r="D63" t="str">
            <v>自动式零件定角度旋转机械手设计</v>
          </cell>
          <cell r="E63" t="str">
            <v>创新训练项目</v>
          </cell>
          <cell r="F63">
            <v>3140211069</v>
          </cell>
          <cell r="G63">
            <v>3</v>
          </cell>
          <cell r="H63" t="str">
            <v>王家玺/3140211069,王云龙/3130211004</v>
          </cell>
          <cell r="I63" t="str">
            <v>史恩秀</v>
          </cell>
          <cell r="J63" t="str">
            <v>副教授</v>
          </cell>
          <cell r="K63" t="str">
            <v>机仪</v>
          </cell>
          <cell r="L63" t="str">
            <v>机仪</v>
          </cell>
        </row>
        <row r="64">
          <cell r="A64" t="str">
            <v>侯博栋</v>
          </cell>
          <cell r="B64" t="str">
            <v>B22</v>
          </cell>
          <cell r="C64">
            <v>63</v>
          </cell>
          <cell r="D64" t="str">
            <v>区域性除霾、降温、保湿一体化智能装置</v>
          </cell>
          <cell r="E64" t="str">
            <v>创新训练项目</v>
          </cell>
          <cell r="F64" t="str">
            <v>3140212019</v>
          </cell>
          <cell r="G64">
            <v>5</v>
          </cell>
          <cell r="H64" t="str">
            <v>侯德建/3140212020,陈寒熊/3140212029,张有为/3160571015,张帆/3140212035</v>
          </cell>
          <cell r="I64" t="str">
            <v>袁启龙,杨明顺</v>
          </cell>
          <cell r="J64" t="str">
            <v>副教授,副教授</v>
          </cell>
          <cell r="K64" t="str">
            <v>机仪</v>
          </cell>
          <cell r="L64" t="str">
            <v>机仪</v>
          </cell>
        </row>
        <row r="65">
          <cell r="A65" t="str">
            <v>王旗</v>
          </cell>
          <cell r="B65" t="str">
            <v>C3</v>
          </cell>
          <cell r="C65">
            <v>64</v>
          </cell>
          <cell r="D65" t="str">
            <v>活动型系列盆钩设计</v>
          </cell>
          <cell r="E65" t="str">
            <v>创新训练项目</v>
          </cell>
          <cell r="F65" t="str">
            <v>3140211269</v>
          </cell>
          <cell r="G65">
            <v>5</v>
          </cell>
          <cell r="H65" t="str">
            <v>王雅琪/3140211270,李倩茹/3140211277,乔永刚/3150211249,刘佳/3150213008</v>
          </cell>
          <cell r="I65" t="str">
            <v>王世军</v>
          </cell>
          <cell r="J65" t="str">
            <v>副教授</v>
          </cell>
          <cell r="K65" t="str">
            <v>机仪</v>
          </cell>
          <cell r="L65" t="str">
            <v>机仪</v>
          </cell>
        </row>
        <row r="66">
          <cell r="A66" t="str">
            <v>商伟超</v>
          </cell>
          <cell r="B66" t="str">
            <v>C12</v>
          </cell>
          <cell r="C66">
            <v>65</v>
          </cell>
          <cell r="D66" t="str">
            <v>公共自行车立体存取平台</v>
          </cell>
          <cell r="E66" t="str">
            <v>创新训练项目</v>
          </cell>
          <cell r="F66" t="str">
            <v>3140221064</v>
          </cell>
          <cell r="G66">
            <v>5</v>
          </cell>
          <cell r="H66" t="str">
            <v>施宇豪/3150211163,李佐浩/3150211152,来港/3150211150,徐蛟蛟/3150211164</v>
          </cell>
          <cell r="I66" t="str">
            <v>郭伟超,孔令飞</v>
          </cell>
          <cell r="J66" t="str">
            <v>副教授，教授</v>
          </cell>
          <cell r="K66" t="str">
            <v>机仪</v>
          </cell>
          <cell r="L66" t="str">
            <v>机仪</v>
          </cell>
        </row>
        <row r="67">
          <cell r="A67" t="str">
            <v>潘子月</v>
          </cell>
          <cell r="B67" t="str">
            <v>D2</v>
          </cell>
          <cell r="C67">
            <v>66</v>
          </cell>
          <cell r="D67" t="str">
            <v>新型水果采摘器</v>
          </cell>
          <cell r="E67" t="str">
            <v>创新训练项目</v>
          </cell>
          <cell r="F67" t="str">
            <v>3150211101</v>
          </cell>
          <cell r="G67">
            <v>4</v>
          </cell>
          <cell r="H67" t="str">
            <v>梁扶高/3150211097,高琰/3150211095,雷磊/3150211100</v>
          </cell>
          <cell r="I67" t="str">
            <v>张永乐,郑勐</v>
          </cell>
          <cell r="J67" t="str">
            <v>实验师,副主任/副教授</v>
          </cell>
          <cell r="K67" t="str">
            <v>机仪</v>
          </cell>
          <cell r="L67" t="str">
            <v>工训</v>
          </cell>
        </row>
        <row r="68">
          <cell r="A68" t="str">
            <v>孙彤</v>
          </cell>
          <cell r="B68" t="str">
            <v>E14</v>
          </cell>
          <cell r="C68">
            <v>67</v>
          </cell>
          <cell r="D68" t="str">
            <v>人脸图像的肖像画生成系统</v>
          </cell>
          <cell r="E68" t="str">
            <v>创新训练项目</v>
          </cell>
          <cell r="F68" t="str">
            <v>3150651010</v>
          </cell>
          <cell r="G68">
            <v>5</v>
          </cell>
          <cell r="H68" t="str">
            <v>乔亚亭/3150421124,梁若婵/3150412028,段少琪/3150412059,高阳/3150412027</v>
          </cell>
          <cell r="I68" t="str">
            <v>邢楠</v>
          </cell>
          <cell r="J68" t="str">
            <v>讲师</v>
          </cell>
          <cell r="K68" t="str">
            <v>自动化</v>
          </cell>
          <cell r="L68" t="str">
            <v>自动化</v>
          </cell>
        </row>
        <row r="69">
          <cell r="A69" t="str">
            <v>齐文景</v>
          </cell>
          <cell r="B69" t="str">
            <v>E17</v>
          </cell>
          <cell r="C69">
            <v>68</v>
          </cell>
          <cell r="D69" t="str">
            <v>身份证识别APP系统</v>
          </cell>
          <cell r="E69" t="str">
            <v>创新训练项目</v>
          </cell>
          <cell r="F69" t="str">
            <v>3150413013</v>
          </cell>
          <cell r="G69">
            <v>5</v>
          </cell>
          <cell r="H69" t="str">
            <v>刘兴伟/3140541004,赵芦琛/3150421138,贺文宁/3150431049,王倩/3150412003</v>
          </cell>
          <cell r="I69" t="str">
            <v>朱虹</v>
          </cell>
          <cell r="J69" t="str">
            <v>教授</v>
          </cell>
          <cell r="K69" t="str">
            <v>自动化</v>
          </cell>
          <cell r="L69" t="str">
            <v>自动化</v>
          </cell>
        </row>
        <row r="70">
          <cell r="A70" t="str">
            <v>王鹏辉</v>
          </cell>
          <cell r="B70" t="str">
            <v>F15</v>
          </cell>
          <cell r="C70">
            <v>69</v>
          </cell>
          <cell r="D70" t="str">
            <v>基于手机蓝牙通讯的健康智能提醒靠垫</v>
          </cell>
          <cell r="E70" t="str">
            <v>创新训练项目</v>
          </cell>
          <cell r="F70" t="str">
            <v>3140411037</v>
          </cell>
          <cell r="G70">
            <v>4</v>
          </cell>
          <cell r="H70" t="str">
            <v>张婧怡/3140411053,王潘锋/3140411036,杜航/3140411044</v>
          </cell>
          <cell r="I70" t="str">
            <v>弋英民</v>
          </cell>
          <cell r="J70" t="str">
            <v>教授</v>
          </cell>
          <cell r="K70" t="str">
            <v>自动化</v>
          </cell>
          <cell r="L70" t="str">
            <v>自动化</v>
          </cell>
        </row>
        <row r="71">
          <cell r="A71" t="str">
            <v>朱亮</v>
          </cell>
          <cell r="B71" t="str">
            <v>F20</v>
          </cell>
          <cell r="C71">
            <v>70</v>
          </cell>
          <cell r="D71" t="str">
            <v>仿人表情机器人</v>
          </cell>
          <cell r="E71" t="str">
            <v>创新训练项目</v>
          </cell>
          <cell r="F71" t="str">
            <v>3140432047</v>
          </cell>
          <cell r="G71">
            <v>5</v>
          </cell>
          <cell r="H71" t="str">
            <v>第五翔/3160411027,李崃瑞/3160211295,魏坤航/3150241103,张若岩/3160644018</v>
          </cell>
          <cell r="I71" t="str">
            <v>闫雯</v>
          </cell>
          <cell r="J71" t="str">
            <v>讲师</v>
          </cell>
          <cell r="K71" t="str">
            <v>自动化</v>
          </cell>
          <cell r="L71" t="str">
            <v>艺术</v>
          </cell>
        </row>
        <row r="72">
          <cell r="A72" t="str">
            <v>侯捷</v>
          </cell>
          <cell r="B72" t="str">
            <v>F21</v>
          </cell>
          <cell r="C72">
            <v>71</v>
          </cell>
          <cell r="D72" t="str">
            <v>基于ZigBee的赛车数据采集与监控组态网系统研究</v>
          </cell>
          <cell r="E72" t="str">
            <v>创新训练项目</v>
          </cell>
          <cell r="F72">
            <v>3150421074</v>
          </cell>
          <cell r="G72">
            <v>5</v>
          </cell>
          <cell r="H72" t="str">
            <v>冯欣雨/3160412008,刘浩博/3160411007,白梦阳/3150211214,陈晖文/3160412013
</v>
          </cell>
          <cell r="I72" t="str">
            <v>张红勇,芮宏斌</v>
          </cell>
          <cell r="J72" t="str">
            <v>电气工程师,副教授</v>
          </cell>
          <cell r="K72" t="str">
            <v>自动化</v>
          </cell>
          <cell r="L72" t="str">
            <v>工训</v>
          </cell>
        </row>
        <row r="73">
          <cell r="A73" t="str">
            <v>罗金金</v>
          </cell>
          <cell r="B73" t="str">
            <v>H22</v>
          </cell>
          <cell r="C73">
            <v>72</v>
          </cell>
          <cell r="D73" t="str">
            <v>骆驼蓬中抗糖尿病活性成分的提取分离及结构鉴定</v>
          </cell>
          <cell r="E73" t="str">
            <v>创新训练项目</v>
          </cell>
          <cell r="F73" t="str">
            <v>3150822020</v>
          </cell>
          <cell r="G73">
            <v>5</v>
          </cell>
          <cell r="H73" t="str">
            <v>毛剑波/3150822001,宁妙/3150822006,刘洁/3150822008,
龙靚/3150822005</v>
          </cell>
          <cell r="I73" t="str">
            <v>何仰清</v>
          </cell>
          <cell r="J73" t="str">
            <v>教授</v>
          </cell>
          <cell r="K73" t="str">
            <v>理学院</v>
          </cell>
          <cell r="L73" t="str">
            <v>理学院</v>
          </cell>
        </row>
        <row r="74">
          <cell r="A74" t="str">
            <v>刘楠</v>
          </cell>
          <cell r="B74" t="str">
            <v>A21</v>
          </cell>
          <cell r="C74">
            <v>73</v>
          </cell>
          <cell r="D74" t="str">
            <v>英语学习微信公众号的开发与运营</v>
          </cell>
          <cell r="E74" t="str">
            <v>创业训练项目</v>
          </cell>
          <cell r="F74" t="str">
            <v>3140531006</v>
          </cell>
          <cell r="G74">
            <v>5</v>
          </cell>
          <cell r="H74" t="str">
            <v> 毋静怡/3140531005，恩博/3161621013,陈思远/3161651011,王淇/3160421166 </v>
          </cell>
          <cell r="I74" t="str">
            <v>黄勇</v>
          </cell>
          <cell r="J74" t="str">
            <v>副教授</v>
          </cell>
          <cell r="K74" t="str">
            <v>经管</v>
          </cell>
          <cell r="L74" t="str">
            <v>人外</v>
          </cell>
        </row>
        <row r="75">
          <cell r="A75" t="str">
            <v>张旋</v>
          </cell>
          <cell r="B75" t="str">
            <v>H5</v>
          </cell>
          <cell r="C75">
            <v>74</v>
          </cell>
          <cell r="D75" t="str">
            <v>蚁狮优化算法研究及其在图像增强中的应用</v>
          </cell>
          <cell r="E75" t="str">
            <v>创新训练项目</v>
          </cell>
          <cell r="F75" t="str">
            <v>3150811017</v>
          </cell>
          <cell r="G75">
            <v>4</v>
          </cell>
          <cell r="H75" t="str">
            <v>刘珂欣/3150811033,逄雪/3150811023,李澜/3150811011</v>
          </cell>
          <cell r="I75" t="str">
            <v>郭文艳</v>
          </cell>
          <cell r="J75" t="str">
            <v>副教授</v>
          </cell>
          <cell r="K75" t="str">
            <v>理学院</v>
          </cell>
          <cell r="L75" t="str">
            <v>理学院</v>
          </cell>
        </row>
        <row r="76">
          <cell r="A76" t="str">
            <v>冀瀚哲</v>
          </cell>
          <cell r="B76" t="str">
            <v>B2</v>
          </cell>
          <cell r="C76">
            <v>75</v>
          </cell>
          <cell r="D76" t="str">
            <v>狗头枣采摘机</v>
          </cell>
          <cell r="E76" t="str">
            <v>创新训练项目</v>
          </cell>
          <cell r="F76" t="str">
            <v>3140211065</v>
          </cell>
          <cell r="G76">
            <v>5</v>
          </cell>
          <cell r="H76" t="str">
            <v>马莹莹/3140211034,裴陆瑶/3140211064,谢心乔/3140211063,张睿智/3140241106</v>
          </cell>
          <cell r="I76" t="str">
            <v> 段继豪</v>
          </cell>
          <cell r="J76" t="str">
            <v>讲师</v>
          </cell>
          <cell r="K76" t="str">
            <v>机仪</v>
          </cell>
          <cell r="L76" t="str">
            <v>机仪</v>
          </cell>
        </row>
        <row r="77">
          <cell r="A77" t="str">
            <v>施雄生</v>
          </cell>
          <cell r="B77" t="str">
            <v>B19</v>
          </cell>
          <cell r="C77">
            <v>76</v>
          </cell>
          <cell r="D77" t="str">
            <v>摩天轮式立体智能停车库</v>
          </cell>
          <cell r="E77" t="str">
            <v>创新训练项目</v>
          </cell>
          <cell r="F77" t="str">
            <v>3140211056</v>
          </cell>
          <cell r="G77">
            <v>7</v>
          </cell>
          <cell r="H77" t="str">
            <v>侯栋鑫/3140211054，姜渭平/3140211055，桂继凯/3140211058，陶德岭/3140211060</v>
          </cell>
          <cell r="I77" t="str">
            <v>张东亚</v>
          </cell>
          <cell r="J77" t="str">
            <v>讲师</v>
          </cell>
          <cell r="K77" t="str">
            <v>机仪</v>
          </cell>
          <cell r="L77" t="str">
            <v>机仪</v>
          </cell>
        </row>
        <row r="78">
          <cell r="A78" t="str">
            <v>耿瑞林</v>
          </cell>
          <cell r="B78" t="str">
            <v>D17</v>
          </cell>
          <cell r="C78">
            <v>77</v>
          </cell>
          <cell r="D78" t="str">
            <v>基于增强现实的“植物•家居•人”绿色装饰系统研究</v>
          </cell>
          <cell r="E78" t="str">
            <v>创新训练项目</v>
          </cell>
          <cell r="F78">
            <v>3150342018</v>
          </cell>
          <cell r="G78">
            <v>5</v>
          </cell>
          <cell r="H78" t="str">
            <v>吴乐乐/3150314062,张煜/3150342071,邵林豪/3150342067,曾程琪/3150342023</v>
          </cell>
          <cell r="I78" t="str">
            <v>李维</v>
          </cell>
          <cell r="J78" t="str">
            <v>讲师</v>
          </cell>
          <cell r="K78" t="str">
            <v>印包</v>
          </cell>
          <cell r="L78" t="str">
            <v>印包</v>
          </cell>
        </row>
        <row r="79">
          <cell r="A79" t="str">
            <v>刘菁</v>
          </cell>
          <cell r="B79" t="str">
            <v>G25</v>
          </cell>
          <cell r="C79">
            <v>78</v>
          </cell>
          <cell r="D79" t="str">
            <v>环保记步类旅游APP“边走边看”</v>
          </cell>
          <cell r="E79" t="str">
            <v>创新训练项目</v>
          </cell>
          <cell r="F79" t="str">
            <v>3141430121</v>
          </cell>
          <cell r="G79">
            <v>4</v>
          </cell>
          <cell r="H79" t="str">
            <v>冷达洋/3141430208,李磊/3141430185,陈珂娜/3141430086 </v>
          </cell>
          <cell r="I79" t="str">
            <v>苍慜楠,陈鹏,孙浩章</v>
          </cell>
          <cell r="J79" t="str">
            <v>讲师,副教授,副教授</v>
          </cell>
          <cell r="K79" t="str">
            <v>艺术</v>
          </cell>
          <cell r="L79" t="str">
            <v>艺术</v>
          </cell>
        </row>
        <row r="80">
          <cell r="A80" t="str">
            <v>来港</v>
          </cell>
          <cell r="B80" t="str">
            <v>C1</v>
          </cell>
          <cell r="C80">
            <v>79</v>
          </cell>
          <cell r="D80" t="str">
            <v>双向雨伞</v>
          </cell>
          <cell r="E80" t="str">
            <v>创新训练项目</v>
          </cell>
          <cell r="F80" t="str">
            <v>3150211150</v>
          </cell>
          <cell r="G80">
            <v>4</v>
          </cell>
          <cell r="H80" t="str">
            <v>商伟超/3140221064,李佐浩/3150211152,施宇豪/3150211163,汤明坤/3150211154</v>
          </cell>
          <cell r="I80" t="str">
            <v>侯晓莉/袁启龙</v>
          </cell>
          <cell r="J80" t="str">
            <v>工程师/副教授</v>
          </cell>
          <cell r="K80" t="str">
            <v>机仪</v>
          </cell>
          <cell r="L80" t="str">
            <v>机仪</v>
          </cell>
        </row>
        <row r="81">
          <cell r="A81" t="str">
            <v>逄姝琪</v>
          </cell>
          <cell r="B81" t="str">
            <v>C2</v>
          </cell>
          <cell r="C81">
            <v>80</v>
          </cell>
          <cell r="D81" t="str">
            <v>自动旋转式硬币分类、清点、包装一体化装置</v>
          </cell>
          <cell r="E81" t="str">
            <v>创新训练项目</v>
          </cell>
          <cell r="F81" t="str">
            <v>3150212018</v>
          </cell>
          <cell r="G81">
            <v>5</v>
          </cell>
          <cell r="H81" t="str">
            <v>侯博栋/3140212019,侯德建/3140212020,张琨/3150212012, 谈江龙/3150212019</v>
          </cell>
          <cell r="I81" t="str">
            <v>魏锋涛</v>
          </cell>
          <cell r="J81" t="str">
            <v>副教授</v>
          </cell>
          <cell r="K81" t="str">
            <v>机仪</v>
          </cell>
          <cell r="L81" t="str">
            <v>机仪</v>
          </cell>
        </row>
        <row r="82">
          <cell r="A82" t="str">
            <v>朱建川</v>
          </cell>
          <cell r="B82" t="str">
            <v>C4</v>
          </cell>
          <cell r="C82">
            <v>81</v>
          </cell>
          <cell r="D82" t="str">
            <v>未来适意家居模式-聪明屋</v>
          </cell>
          <cell r="E82" t="str">
            <v>创新训练项目</v>
          </cell>
          <cell r="F82" t="str">
            <v>3140211210</v>
          </cell>
          <cell r="G82">
            <v>4</v>
          </cell>
          <cell r="H82" t="str">
            <v>李靖/3140211212,张思琦/3150211226,李中伟/3150211224</v>
          </cell>
          <cell r="I82" t="str">
            <v>李艳</v>
          </cell>
          <cell r="J82" t="str">
            <v>副教授</v>
          </cell>
          <cell r="K82" t="str">
            <v>机仪</v>
          </cell>
          <cell r="L82" t="str">
            <v>机仪</v>
          </cell>
        </row>
        <row r="83">
          <cell r="A83" t="str">
            <v>杨新宇</v>
          </cell>
          <cell r="B83" t="str">
            <v>C8</v>
          </cell>
          <cell r="C83">
            <v>82</v>
          </cell>
          <cell r="D83" t="str">
            <v>基于MOTEC的CBR600发动机台架试验搭建与研究</v>
          </cell>
          <cell r="E83" t="str">
            <v>创新训练项目</v>
          </cell>
          <cell r="F83" t="str">
            <v>3150211264</v>
          </cell>
          <cell r="G83">
            <v>4</v>
          </cell>
          <cell r="H83" t="str">
            <v>胡文科/3160221027,罗继博/3160221024
，冯圣琪/3160221039</v>
          </cell>
          <cell r="I83" t="str">
            <v>张风奇,芮宏斌</v>
          </cell>
          <cell r="J83" t="str">
            <v>讲师,副教授</v>
          </cell>
          <cell r="K83" t="str">
            <v>机仪</v>
          </cell>
          <cell r="L83" t="str">
            <v>机仪</v>
          </cell>
        </row>
        <row r="84">
          <cell r="A84" t="str">
            <v>李昆</v>
          </cell>
          <cell r="B84" t="str">
            <v>C10</v>
          </cell>
          <cell r="C84">
            <v>83</v>
          </cell>
          <cell r="D84" t="str">
            <v>折叠跟踪式光伏发电装置设计</v>
          </cell>
          <cell r="E84" t="str">
            <v>创新训练项目</v>
          </cell>
          <cell r="F84" t="str">
            <v>3140211116</v>
          </cell>
          <cell r="G84">
            <v>5</v>
          </cell>
          <cell r="H84" t="str">
            <v>李超/3140211115,倪海丹/3140211128,杨少月/3140211123,陈磊/3140211112</v>
          </cell>
          <cell r="I84" t="str">
            <v>石坤,郑毅</v>
          </cell>
          <cell r="J84" t="str">
            <v>讲师,讲师</v>
          </cell>
          <cell r="K84" t="str">
            <v>机仪</v>
          </cell>
          <cell r="L84" t="str">
            <v>机仪</v>
          </cell>
        </row>
        <row r="85">
          <cell r="A85" t="str">
            <v>薛东</v>
          </cell>
          <cell r="B85" t="str">
            <v>D3</v>
          </cell>
          <cell r="C85">
            <v>84</v>
          </cell>
          <cell r="D85" t="str">
            <v>水果辅助采摘器</v>
          </cell>
          <cell r="E85" t="str">
            <v>创新训练项目</v>
          </cell>
          <cell r="F85" t="str">
            <v>3150211102</v>
          </cell>
          <cell r="G85">
            <v>4</v>
          </cell>
          <cell r="H85" t="str">
            <v>丁帅/3150211103,李俊/3150212006,黑惊博/3150211098</v>
          </cell>
          <cell r="I85" t="str">
            <v>刘玮,郑勐</v>
          </cell>
          <cell r="J85" t="str">
            <v>工程师,副主任/副教授</v>
          </cell>
          <cell r="K85" t="str">
            <v>机仪</v>
          </cell>
          <cell r="L85" t="str">
            <v>工训</v>
          </cell>
        </row>
        <row r="86">
          <cell r="A86" t="str">
            <v> 王佳兴</v>
          </cell>
          <cell r="B86" t="str">
            <v>E3</v>
          </cell>
          <cell r="C86">
            <v>85</v>
          </cell>
          <cell r="D86" t="str">
            <v>具有体重管理和来电提醒功能的智能冬暖鞋</v>
          </cell>
          <cell r="E86" t="str">
            <v>创新训练项目</v>
          </cell>
          <cell r="F86" t="str">
            <v>3150423002</v>
          </cell>
          <cell r="G86">
            <v>5</v>
          </cell>
          <cell r="H86" t="str">
            <v>王诗楠/3150421005,郗延/3160421089,刘雪阳/3160421076,成沿霖/3151413003</v>
          </cell>
          <cell r="I86" t="str">
            <v>路景杰/王倩</v>
          </cell>
          <cell r="J86" t="str">
            <v>助工/讲师</v>
          </cell>
          <cell r="K86" t="str">
            <v>自动化</v>
          </cell>
          <cell r="L86" t="str">
            <v>自动化</v>
          </cell>
        </row>
        <row r="87">
          <cell r="A87" t="str">
            <v>孙政</v>
          </cell>
          <cell r="B87" t="str">
            <v>E10</v>
          </cell>
          <cell r="C87">
            <v>86</v>
          </cell>
          <cell r="D87" t="str">
            <v>基于太阳能+无线充电的联网式清洁智能机器人系统</v>
          </cell>
          <cell r="E87" t="str">
            <v>创新训练项目</v>
          </cell>
          <cell r="F87" t="str">
            <v>3150314057</v>
          </cell>
          <cell r="G87">
            <v>3</v>
          </cell>
          <cell r="H87" t="str">
            <v>马瑞/3150342057,侯倩茹/3150314015</v>
          </cell>
          <cell r="I87" t="str">
            <v>李宁</v>
          </cell>
          <cell r="J87" t="str">
            <v>讲师</v>
          </cell>
          <cell r="K87" t="str">
            <v>自动化</v>
          </cell>
          <cell r="L87" t="str">
            <v>自动化</v>
          </cell>
        </row>
        <row r="88">
          <cell r="A88" t="str">
            <v>姚丹</v>
          </cell>
          <cell r="B88" t="str">
            <v>E21</v>
          </cell>
          <cell r="C88">
            <v>87</v>
          </cell>
          <cell r="D88" t="str">
            <v>隧道交通智能逃生系统</v>
          </cell>
          <cell r="E88" t="str">
            <v>创新训练项目</v>
          </cell>
          <cell r="F88" t="str">
            <v>3150432060</v>
          </cell>
          <cell r="G88">
            <v>4</v>
          </cell>
          <cell r="H88" t="str">
            <v>吴燕/3150432055,何坤城/3150432016,朱映雪/3150432014</v>
          </cell>
          <cell r="I88" t="str">
            <v>赵太飞</v>
          </cell>
          <cell r="J88" t="str">
            <v>教授</v>
          </cell>
          <cell r="K88" t="str">
            <v>自动化</v>
          </cell>
          <cell r="L88" t="str">
            <v>自动化</v>
          </cell>
        </row>
        <row r="89">
          <cell r="A89" t="str">
            <v>马萌</v>
          </cell>
          <cell r="B89" t="str">
            <v>F5</v>
          </cell>
          <cell r="C89">
            <v>88</v>
          </cell>
          <cell r="D89" t="str">
            <v>柱塞泵缸体用球墨铸铁型材水平连续铸造制备及关键技术</v>
          </cell>
          <cell r="E89" t="str">
            <v>创新训练项目</v>
          </cell>
          <cell r="F89" t="str">
            <v>3140121057</v>
          </cell>
          <cell r="G89">
            <v>5</v>
          </cell>
          <cell r="H89" t="str">
            <v>张浩/3130121112,武迈/3130121018,李倩/3140121068,淡江雷/3140121080</v>
          </cell>
          <cell r="I89" t="str">
            <v>徐春杰</v>
          </cell>
          <cell r="J89" t="str">
            <v>副教授</v>
          </cell>
          <cell r="K89" t="str">
            <v>材料</v>
          </cell>
          <cell r="L89" t="str">
            <v>材料</v>
          </cell>
        </row>
        <row r="90">
          <cell r="A90" t="str">
            <v>张欢</v>
          </cell>
          <cell r="B90" t="str">
            <v>F6</v>
          </cell>
          <cell r="C90">
            <v>89</v>
          </cell>
          <cell r="D90" t="str">
            <v>水蛇状波浪集能装置</v>
          </cell>
          <cell r="E90" t="str">
            <v>创新训练项目</v>
          </cell>
          <cell r="F90">
            <v>3150643054</v>
          </cell>
          <cell r="G90">
            <v>5</v>
          </cell>
          <cell r="H90" t="str">
            <v>孙远/3150211185,万超/3150643070,黎晓青/3150643065,付钰梦/3150531039　</v>
          </cell>
          <cell r="I90" t="str">
            <v>杨振东</v>
          </cell>
          <cell r="J90" t="str">
            <v>讲师</v>
          </cell>
          <cell r="K90" t="str">
            <v>水电</v>
          </cell>
          <cell r="L90" t="str">
            <v>水电</v>
          </cell>
        </row>
        <row r="91">
          <cell r="A91" t="str">
            <v>丁远鑫</v>
          </cell>
          <cell r="B91" t="str">
            <v>F7</v>
          </cell>
          <cell r="C91">
            <v>90</v>
          </cell>
          <cell r="D91" t="str">
            <v>水轮发电机组自动盘车测量分析调整系统</v>
          </cell>
          <cell r="E91" t="str">
            <v>创新训练项目</v>
          </cell>
          <cell r="F91">
            <v>3150643034</v>
          </cell>
          <cell r="G91">
            <v>5</v>
          </cell>
          <cell r="H91" t="str">
            <v>魏志文/3150643067,朱金瑞/3150643046,刘艺妍/3150511011,袁利涛/3150643030</v>
          </cell>
          <cell r="I91" t="str">
            <v>白亮　</v>
          </cell>
          <cell r="J91" t="str">
            <v>讲师</v>
          </cell>
          <cell r="K91" t="str">
            <v>水电</v>
          </cell>
          <cell r="L91" t="str">
            <v>水电</v>
          </cell>
        </row>
        <row r="92">
          <cell r="A92" t="str">
            <v>陈庞</v>
          </cell>
          <cell r="B92" t="str">
            <v>F13</v>
          </cell>
          <cell r="C92">
            <v>91</v>
          </cell>
          <cell r="D92" t="str">
            <v>穿戴式健康跟踪器</v>
          </cell>
          <cell r="E92" t="str">
            <v>创新训练项目</v>
          </cell>
          <cell r="F92">
            <v>3140415036</v>
          </cell>
          <cell r="G92">
            <v>5</v>
          </cell>
          <cell r="H92" t="str">
            <v>余金坤/3140415040,周高涵/3140415045,张阳/3140415042,高媛/3140415048</v>
          </cell>
          <cell r="I92" t="str">
            <v>梁炎明</v>
          </cell>
          <cell r="J92" t="str">
            <v>副教授</v>
          </cell>
          <cell r="K92" t="str">
            <v>自动化</v>
          </cell>
          <cell r="L92" t="str">
            <v>自动化</v>
          </cell>
        </row>
        <row r="93">
          <cell r="A93" t="str">
            <v>刘伟</v>
          </cell>
          <cell r="B93" t="str">
            <v>F16</v>
          </cell>
          <cell r="C93">
            <v>92</v>
          </cell>
          <cell r="D93" t="str">
            <v>自动车窗破玻系统</v>
          </cell>
          <cell r="E93" t="str">
            <v>创新训练项目</v>
          </cell>
          <cell r="F93" t="str">
            <v>3150411040</v>
          </cell>
          <cell r="G93">
            <v>4</v>
          </cell>
          <cell r="H93" t="str">
            <v>余知陶/3150411050,陈璨/3150411042,赵姝斐/3150411061</v>
          </cell>
          <cell r="I93" t="str">
            <v>刘庆丰</v>
          </cell>
          <cell r="K93" t="str">
            <v>自动化</v>
          </cell>
          <cell r="L93" t="str">
            <v>自动化</v>
          </cell>
        </row>
        <row r="94">
          <cell r="A94" t="str">
            <v>杨乐</v>
          </cell>
          <cell r="B94" t="str">
            <v>F17</v>
          </cell>
          <cell r="C94">
            <v>93</v>
          </cell>
          <cell r="D94" t="str">
            <v>便携式偏瘫理疗仪</v>
          </cell>
          <cell r="E94" t="str">
            <v>创新训练项目</v>
          </cell>
          <cell r="F94" t="str">
            <v>3150411055</v>
          </cell>
          <cell r="G94">
            <v>5</v>
          </cell>
          <cell r="H94" t="str">
            <v>高强/3150411062,周高煜/3150411056,史浩/3150411039,彭帆/3150411067</v>
          </cell>
          <cell r="I94" t="str">
            <v>冷朝霞</v>
          </cell>
          <cell r="J94" t="str">
            <v>讲师</v>
          </cell>
          <cell r="K94" t="str">
            <v>自动化</v>
          </cell>
          <cell r="L94" t="str">
            <v>自动化</v>
          </cell>
        </row>
        <row r="95">
          <cell r="A95" t="str">
            <v>冷达洋</v>
          </cell>
          <cell r="B95" t="str">
            <v>G23</v>
          </cell>
          <cell r="C95">
            <v>94</v>
          </cell>
          <cell r="D95" t="str">
            <v>“课堂1/2+”基于设计研究的双创实训平台项目</v>
          </cell>
          <cell r="E95" t="str">
            <v>创新训练项目</v>
          </cell>
          <cell r="F95" t="str">
            <v>3141430208</v>
          </cell>
          <cell r="G95">
            <v>4</v>
          </cell>
          <cell r="H95" t="str">
            <v>陈柯娜/3141430086,刘菁/3141430121,何超/3141430028,曹玉婷/3141430016</v>
          </cell>
          <cell r="I95" t="str">
            <v>孙浩章,陈鹏,苍慜楠,董海斌</v>
          </cell>
          <cell r="J95" t="str">
            <v>副教授,副教授,讲师,讲师</v>
          </cell>
          <cell r="K95" t="str">
            <v>艺术</v>
          </cell>
          <cell r="L95" t="str">
            <v>艺术</v>
          </cell>
        </row>
        <row r="96">
          <cell r="A96" t="str">
            <v>林崇尧</v>
          </cell>
          <cell r="B96" t="str">
            <v>H17</v>
          </cell>
          <cell r="C96">
            <v>95</v>
          </cell>
          <cell r="D96" t="str">
            <v>新型拓扑结构材料对环境污染物的高效去除</v>
          </cell>
          <cell r="E96" t="str">
            <v>创新训练项目</v>
          </cell>
          <cell r="F96" t="str">
            <v>3150821040</v>
          </cell>
          <cell r="G96">
            <v>5</v>
          </cell>
          <cell r="H96" t="str">
            <v>樊星/3150821054
,魏婷婷/3150821056
,靳盼/3150821052,李逸凡/3150822017</v>
          </cell>
          <cell r="I96" t="str">
            <v>杨蓉</v>
          </cell>
          <cell r="J96" t="str">
            <v>教授</v>
          </cell>
          <cell r="K96" t="str">
            <v>理学院</v>
          </cell>
          <cell r="L96" t="str">
            <v>理学院</v>
          </cell>
        </row>
        <row r="97">
          <cell r="A97" t="str">
            <v>范伟</v>
          </cell>
          <cell r="B97" t="str">
            <v>D23</v>
          </cell>
          <cell r="C97">
            <v>96</v>
          </cell>
          <cell r="D97" t="str">
            <v>印刷画面自动频闪检测装置的开发研究</v>
          </cell>
          <cell r="E97" t="str">
            <v>创新训练项目</v>
          </cell>
          <cell r="F97">
            <v>3140314073</v>
          </cell>
          <cell r="G97">
            <v>5</v>
          </cell>
          <cell r="H97" t="str">
            <v>周雪宇/3140314017,何昱/3150314035,王瑞哲/3150314030,魏力健/3150314024</v>
          </cell>
          <cell r="I97" t="str">
            <v>徐卓飞</v>
          </cell>
          <cell r="J97" t="str">
            <v>讲师</v>
          </cell>
          <cell r="K97" t="str">
            <v>印包</v>
          </cell>
          <cell r="L97" t="str">
            <v>印包</v>
          </cell>
        </row>
        <row r="98">
          <cell r="A98" t="str">
            <v>苏建</v>
          </cell>
          <cell r="B98" t="str">
            <v>G6</v>
          </cell>
          <cell r="C98">
            <v>97</v>
          </cell>
          <cell r="D98" t="str">
            <v>基于AR技术的算法教学软件</v>
          </cell>
          <cell r="E98" t="str">
            <v>创新训练项目</v>
          </cell>
          <cell r="F98" t="str">
            <v>3140932026</v>
          </cell>
          <cell r="G98">
            <v>5</v>
          </cell>
          <cell r="H98" t="str">
            <v>黑锟/3140932031，江涛/3140932025，张子怡/3140932028，姚祎宸/3140932029</v>
          </cell>
          <cell r="I98" t="str">
            <v>周红芳</v>
          </cell>
          <cell r="J98" t="str">
            <v>副教授</v>
          </cell>
          <cell r="K98" t="str">
            <v>计算机</v>
          </cell>
          <cell r="L98" t="str">
            <v>计算机</v>
          </cell>
        </row>
        <row r="99">
          <cell r="A99" t="str">
            <v>沙敬原</v>
          </cell>
          <cell r="B99" t="str">
            <v>G8</v>
          </cell>
          <cell r="C99">
            <v>98</v>
          </cell>
          <cell r="D99" t="str">
            <v>善学-汉文化学习APP</v>
          </cell>
          <cell r="E99" t="str">
            <v>创新训练项目</v>
          </cell>
          <cell r="F99" t="str">
            <v>3150911046</v>
          </cell>
          <cell r="G99">
            <v>4</v>
          </cell>
          <cell r="H99" t="str">
            <v>刘方/3150913004,王谭/3150911037,冯杰3160911007</v>
          </cell>
          <cell r="I99" t="str">
            <v>费蓉/梁琨</v>
          </cell>
          <cell r="J99" t="str">
            <v>副教授/工程师</v>
          </cell>
          <cell r="K99" t="str">
            <v>计算机</v>
          </cell>
          <cell r="L99" t="str">
            <v>计算机</v>
          </cell>
        </row>
        <row r="100">
          <cell r="A100" t="str">
            <v>王晶</v>
          </cell>
          <cell r="B100" t="str">
            <v>G14</v>
          </cell>
          <cell r="C100">
            <v>99</v>
          </cell>
          <cell r="D100" t="str">
            <v>农垦植保稽查管理系统</v>
          </cell>
          <cell r="E100" t="str">
            <v>创新训练项目</v>
          </cell>
          <cell r="F100" t="str">
            <v>3140913003</v>
          </cell>
          <cell r="G100">
            <v>3</v>
          </cell>
          <cell r="H100" t="str">
            <v>王帅/3150413001,梁荣/3150121130</v>
          </cell>
          <cell r="I100" t="str">
            <v>梁茂</v>
          </cell>
          <cell r="J100" t="str">
            <v>讲师</v>
          </cell>
          <cell r="K100" t="str">
            <v>计算机</v>
          </cell>
          <cell r="L100" t="str">
            <v>工训</v>
          </cell>
        </row>
        <row r="101">
          <cell r="A101" t="str">
            <v>马可馨</v>
          </cell>
          <cell r="B101" t="str">
            <v>B7</v>
          </cell>
          <cell r="C101">
            <v>100</v>
          </cell>
          <cell r="D101" t="str">
            <v>大学生方程式赛车进排气系统匹配设计与加工</v>
          </cell>
          <cell r="E101" t="str">
            <v>创新训练项目</v>
          </cell>
          <cell r="F101" t="str">
            <v>3140221034</v>
          </cell>
          <cell r="G101">
            <v>5</v>
          </cell>
          <cell r="H101" t="str">
            <v>袁梅梅/3160221062，何扬帆/3160221008,杨庆/3160221025,李凯/3160221010
</v>
          </cell>
          <cell r="I101" t="str">
            <v>毛锦,芮宏斌</v>
          </cell>
          <cell r="J101" t="str">
            <v>讲师,副教授</v>
          </cell>
          <cell r="K101" t="str">
            <v>机仪</v>
          </cell>
          <cell r="L101" t="str">
            <v>机仪</v>
          </cell>
        </row>
        <row r="102">
          <cell r="A102" t="str">
            <v>韩向阳</v>
          </cell>
          <cell r="B102" t="str">
            <v>B18</v>
          </cell>
          <cell r="C102">
            <v>101</v>
          </cell>
          <cell r="D102" t="str">
            <v>环保型甘蔗去皮机</v>
          </cell>
          <cell r="E102" t="str">
            <v>创新训练项目</v>
          </cell>
          <cell r="F102" t="str">
            <v>3140211098</v>
          </cell>
          <cell r="G102">
            <v>5</v>
          </cell>
          <cell r="H102" t="str">
            <v>梁正雄/3140121024，严驰/3140241104，杨震/3140211093,贾旭元/3140211095</v>
          </cell>
          <cell r="I102" t="str">
            <v>税琳棋</v>
          </cell>
          <cell r="J102" t="str">
            <v>副教授</v>
          </cell>
          <cell r="K102" t="str">
            <v>机仪</v>
          </cell>
          <cell r="L102" t="str">
            <v>机仪</v>
          </cell>
        </row>
        <row r="103">
          <cell r="A103" t="str">
            <v>赵鸽</v>
          </cell>
          <cell r="B103" t="str">
            <v>A16</v>
          </cell>
          <cell r="C103">
            <v>102</v>
          </cell>
          <cell r="D103" t="str">
            <v>无人机快递运输项目</v>
          </cell>
          <cell r="E103" t="str">
            <v>创业训练项目</v>
          </cell>
          <cell r="F103" t="str">
            <v>3140511025</v>
          </cell>
          <cell r="G103">
            <v>5</v>
          </cell>
          <cell r="H103" t="str">
            <v>王雪沙/3140531004,吴辉/3140411017,王曼迪/3150541003,符培琳/3150512020</v>
          </cell>
          <cell r="I103" t="str">
            <v>朱国华,吴祖光</v>
          </cell>
          <cell r="J103" t="str">
            <v>讲师,副教授</v>
          </cell>
          <cell r="K103" t="str">
            <v>经管</v>
          </cell>
          <cell r="L103" t="str">
            <v>经管</v>
          </cell>
        </row>
        <row r="104">
          <cell r="A104" t="str">
            <v>李世成</v>
          </cell>
          <cell r="B104" t="str">
            <v>D11</v>
          </cell>
          <cell r="C104">
            <v>103</v>
          </cell>
          <cell r="D104" t="str">
            <v>多功能水果采摘装置</v>
          </cell>
          <cell r="E104" t="str">
            <v>创新训练项目</v>
          </cell>
          <cell r="F104" t="str">
            <v>3150211255</v>
          </cell>
          <cell r="G104">
            <v>3</v>
          </cell>
          <cell r="H104" t="str">
            <v>张聪／3150211259，陈俊／3150211252</v>
          </cell>
          <cell r="I104" t="str">
            <v>尚军</v>
          </cell>
          <cell r="J104" t="str">
            <v>工程师</v>
          </cell>
          <cell r="K104" t="str">
            <v>机仪</v>
          </cell>
          <cell r="L104" t="str">
            <v>工训</v>
          </cell>
        </row>
        <row r="105">
          <cell r="A105" t="str">
            <v>郑崇栋</v>
          </cell>
          <cell r="B105" t="str">
            <v>G17</v>
          </cell>
          <cell r="C105">
            <v>104</v>
          </cell>
          <cell r="D105" t="str">
            <v>西安市公交车站形象设计及智能化系统升级</v>
          </cell>
          <cell r="E105" t="str">
            <v>创新训练项目</v>
          </cell>
          <cell r="F105" t="str">
            <v>3141430093</v>
          </cell>
          <cell r="G105">
            <v>3</v>
          </cell>
          <cell r="H105" t="str">
            <v>刘煜洲/3141430181,史青鑫/3141430163</v>
          </cell>
          <cell r="I105" t="str">
            <v>张静、闫杰</v>
          </cell>
          <cell r="J105" t="str">
            <v>副教授、讲师</v>
          </cell>
          <cell r="K105" t="str">
            <v>艺术</v>
          </cell>
          <cell r="L105" t="str">
            <v>艺术</v>
          </cell>
        </row>
        <row r="106">
          <cell r="A106" t="str">
            <v>同依佳</v>
          </cell>
          <cell r="B106" t="str">
            <v>G9</v>
          </cell>
          <cell r="C106">
            <v>105</v>
          </cell>
          <cell r="D106" t="str">
            <v>基于智能网关的健康监测与服务系统</v>
          </cell>
          <cell r="E106" t="str">
            <v>创新训练项目</v>
          </cell>
          <cell r="F106" t="str">
            <v>3140932019</v>
          </cell>
          <cell r="G106">
            <v>3</v>
          </cell>
          <cell r="H106" t="str">
            <v>闫坤/3150414037，邓泽森/3150414030</v>
          </cell>
          <cell r="I106" t="str">
            <v>李军怀</v>
          </cell>
          <cell r="J106" t="str">
            <v>教授</v>
          </cell>
          <cell r="K106" t="str">
            <v>计算机</v>
          </cell>
          <cell r="L106" t="str">
            <v>计算机</v>
          </cell>
        </row>
        <row r="107">
          <cell r="A107" t="str">
            <v>苗欣</v>
          </cell>
          <cell r="B107" t="str">
            <v>A3</v>
          </cell>
          <cell r="C107">
            <v>106</v>
          </cell>
          <cell r="D107" t="str">
            <v>基于“AR+”快销行业创新包装设计解决方案</v>
          </cell>
          <cell r="E107" t="str">
            <v>创业训练项目</v>
          </cell>
          <cell r="F107">
            <v>3150314066</v>
          </cell>
          <cell r="G107">
            <v>5</v>
          </cell>
          <cell r="H107" t="str">
            <v>朱越/3160312010,刘腾/3160312007,王乾坤/3160342002,周俊逸/3160314017 </v>
          </cell>
          <cell r="I107" t="str">
            <v>刘琳琳</v>
          </cell>
          <cell r="J107" t="str">
            <v>副教授</v>
          </cell>
          <cell r="K107" t="str">
            <v>印包</v>
          </cell>
          <cell r="L107" t="str">
            <v>印包</v>
          </cell>
        </row>
        <row r="108">
          <cell r="A108" t="str">
            <v>刘惠</v>
          </cell>
          <cell r="B108" t="str">
            <v>G13</v>
          </cell>
          <cell r="C108">
            <v>107</v>
          </cell>
          <cell r="D108" t="str">
            <v>基于逻辑回归预测的教材管理云服务系统</v>
          </cell>
          <cell r="E108" t="str">
            <v>创新训练项目</v>
          </cell>
          <cell r="F108" t="str">
            <v>3140932015</v>
          </cell>
          <cell r="G108">
            <v>2</v>
          </cell>
          <cell r="H108" t="str">
            <v>李超飞/20150932013</v>
          </cell>
          <cell r="I108" t="str">
            <v>杨少博</v>
          </cell>
          <cell r="J108" t="str">
            <v>工程师</v>
          </cell>
          <cell r="K108" t="str">
            <v>计算机</v>
          </cell>
          <cell r="L108" t="str">
            <v>教务处</v>
          </cell>
        </row>
        <row r="109">
          <cell r="A109" t="str">
            <v>魏龙飞</v>
          </cell>
          <cell r="B109" t="str">
            <v>C22</v>
          </cell>
          <cell r="C109">
            <v>108</v>
          </cell>
          <cell r="D109" t="str">
            <v>FSAE赛车制动系统设计优化与加工测试</v>
          </cell>
          <cell r="E109" t="str">
            <v>创新训练项目</v>
          </cell>
          <cell r="F109" t="str">
            <v>3140221033</v>
          </cell>
          <cell r="G109">
            <v>4</v>
          </cell>
          <cell r="H109" t="str">
            <v>孙嘉齐/2017001,秦龙/2017002,闫晓旸/3140221012</v>
          </cell>
          <cell r="I109" t="str">
            <v>尚军,芮宏斌</v>
          </cell>
          <cell r="J109" t="str">
            <v>工程师,副教授</v>
          </cell>
          <cell r="K109" t="str">
            <v>机仪</v>
          </cell>
          <cell r="L109" t="str">
            <v>工训,机仪</v>
          </cell>
        </row>
        <row r="110">
          <cell r="A110" t="str">
            <v>彭翼龙</v>
          </cell>
          <cell r="B110" t="str">
            <v>E7</v>
          </cell>
          <cell r="C110">
            <v>109</v>
          </cell>
          <cell r="D110" t="str">
            <v>可抑制电磁干扰的混沌载波控制器</v>
          </cell>
          <cell r="E110" t="str">
            <v>创新训练项目</v>
          </cell>
          <cell r="F110" t="str">
            <v>3160651033</v>
          </cell>
          <cell r="G110">
            <v>5</v>
          </cell>
          <cell r="H110" t="str">
            <v>张武/3160421087,朱俊奇/3150651036，窦旭/3160421095，李明睿/3160651050
</v>
          </cell>
          <cell r="I110" t="str">
            <v>陈桂涛</v>
          </cell>
          <cell r="J110" t="str">
            <v>讲师</v>
          </cell>
          <cell r="K110" t="str">
            <v>自动化</v>
          </cell>
          <cell r="L110" t="str">
            <v>自动化</v>
          </cell>
        </row>
        <row r="111">
          <cell r="A111" t="str">
            <v>马东</v>
          </cell>
          <cell r="B111" t="str">
            <v>F4</v>
          </cell>
          <cell r="C111">
            <v>110</v>
          </cell>
          <cell r="D111" t="str">
            <v>1mm以下高性能Mg-Li合金薄板材的制备及关键技术</v>
          </cell>
          <cell r="E111" t="str">
            <v>创新训练项目</v>
          </cell>
          <cell r="F111" t="str">
            <v>3140121029</v>
          </cell>
          <cell r="G111">
            <v>5</v>
          </cell>
          <cell r="H111" t="str">
            <v>王弋丹/3130121070,雷宇/3140121026,刘帅宾/3140121036,孙蕾/3160121037</v>
          </cell>
          <cell r="I111" t="str">
            <v>徐春杰</v>
          </cell>
          <cell r="J111" t="str">
            <v>副教授</v>
          </cell>
          <cell r="K111" t="str">
            <v>材料</v>
          </cell>
          <cell r="L111" t="str">
            <v>材料</v>
          </cell>
        </row>
        <row r="112">
          <cell r="A112" t="str">
            <v>付超远</v>
          </cell>
          <cell r="B112" t="str">
            <v>F11</v>
          </cell>
          <cell r="C112">
            <v>111</v>
          </cell>
          <cell r="D112" t="str">
            <v>无人机配件综合测试平台</v>
          </cell>
          <cell r="E112" t="str">
            <v>创新训练项目</v>
          </cell>
          <cell r="F112" t="str">
            <v>316042005</v>
          </cell>
          <cell r="G112">
            <v>4</v>
          </cell>
          <cell r="H112" t="str">
            <v>原国栋/3140221028，刘佳俊/3160342030，刘姝妍/3160211289</v>
          </cell>
          <cell r="I112" t="str">
            <v>侯浩录</v>
          </cell>
          <cell r="J112" t="str">
            <v>副教授</v>
          </cell>
          <cell r="K112" t="str">
            <v>自动化学院</v>
          </cell>
          <cell r="L112" t="str">
            <v>自动化学院</v>
          </cell>
        </row>
        <row r="113">
          <cell r="A113" t="str">
            <v>崔雪瑶</v>
          </cell>
          <cell r="B113" t="str">
            <v>F22</v>
          </cell>
          <cell r="C113">
            <v>112</v>
          </cell>
          <cell r="D113" t="str">
            <v>可穿戴人体远程实时监测设备</v>
          </cell>
          <cell r="E113" t="str">
            <v>创新训练项目</v>
          </cell>
          <cell r="F113" t="str">
            <v>3150413058</v>
          </cell>
          <cell r="G113">
            <v>5</v>
          </cell>
          <cell r="H113" t="str">
            <v>贺文宁/3150431049,王积旺/3150932001,兰秋影/3150932003，冯继轩/3150414032</v>
          </cell>
          <cell r="I113" t="str">
            <v>黄军勤</v>
          </cell>
          <cell r="J113" t="str">
            <v>高级工程师</v>
          </cell>
          <cell r="K113" t="str">
            <v>自动化</v>
          </cell>
          <cell r="L113" t="str">
            <v>工训</v>
          </cell>
        </row>
        <row r="114">
          <cell r="A114" t="str">
            <v>杨燕云</v>
          </cell>
          <cell r="B114" t="str">
            <v>H8</v>
          </cell>
          <cell r="C114">
            <v>113</v>
          </cell>
          <cell r="D114" t="str">
            <v>琼脂-BiOI复合水凝胶的制备及对抗生素废水的降解处理研究</v>
          </cell>
          <cell r="E114" t="str">
            <v>创新训练项目</v>
          </cell>
          <cell r="F114" t="str">
            <v>3150821015</v>
          </cell>
          <cell r="G114">
            <v>5</v>
          </cell>
          <cell r="H114" t="str">
            <v>赖鑫/3150821027,郝鑫/3150821017,方茜亚/3150821001,张素珍/3150821038</v>
          </cell>
          <cell r="I114" t="str">
            <v>钮金芬</v>
          </cell>
          <cell r="J114" t="str">
            <v>副教授</v>
          </cell>
          <cell r="K114" t="str">
            <v>理学院</v>
          </cell>
          <cell r="L114" t="str">
            <v>理学院</v>
          </cell>
        </row>
        <row r="115">
          <cell r="A115" t="str">
            <v>刘金花</v>
          </cell>
          <cell r="B115" t="str">
            <v>H6</v>
          </cell>
          <cell r="C115">
            <v>114</v>
          </cell>
          <cell r="D115" t="str">
            <v>陕西省西安植物园新区智慧导览系统设计研究</v>
          </cell>
          <cell r="E115" t="str">
            <v>创新训练项目</v>
          </cell>
          <cell r="F115" t="str">
            <v>3150811008</v>
          </cell>
          <cell r="G115">
            <v>3</v>
          </cell>
          <cell r="H115" t="str">
            <v>曹心源/3150811054,王彬/3150811001</v>
          </cell>
          <cell r="I115" t="str">
            <v>孙晓青</v>
          </cell>
          <cell r="J115" t="str">
            <v>讲师</v>
          </cell>
          <cell r="K115" t="str">
            <v>理学院</v>
          </cell>
          <cell r="L115" t="str">
            <v>理学院</v>
          </cell>
        </row>
        <row r="116">
          <cell r="A116" t="str">
            <v>朱小妮</v>
          </cell>
          <cell r="B116" t="str">
            <v>H7</v>
          </cell>
          <cell r="C116">
            <v>115</v>
          </cell>
          <cell r="D116" t="str">
            <v>基于变分原理的非饱和土壤水分运动方程解析解及其参数估计研究</v>
          </cell>
          <cell r="E116" t="str">
            <v>创新训练项目</v>
          </cell>
          <cell r="F116" t="str">
            <v>3150811038</v>
          </cell>
          <cell r="G116">
            <v>3</v>
          </cell>
          <cell r="H116" t="str">
            <v>王鑫/3150811005, 倪娜/3150811050</v>
          </cell>
          <cell r="I116" t="str">
            <v>苏李君</v>
          </cell>
          <cell r="J116" t="str">
            <v>副教授</v>
          </cell>
          <cell r="K116" t="str">
            <v>理学院</v>
          </cell>
          <cell r="L116" t="str">
            <v>理学院</v>
          </cell>
        </row>
        <row r="117">
          <cell r="A117" t="str">
            <v>陈志朋</v>
          </cell>
          <cell r="B117" t="str">
            <v>H3</v>
          </cell>
          <cell r="C117">
            <v>116</v>
          </cell>
          <cell r="D117" t="str">
            <v>基于数据分析方法的考勤系统评估及智能优化</v>
          </cell>
          <cell r="E117" t="str">
            <v>创新训练项目</v>
          </cell>
          <cell r="F117" t="str">
            <v>3150811010</v>
          </cell>
          <cell r="G117">
            <v>4</v>
          </cell>
          <cell r="H117" t="str">
            <v>梁伟3150811025/,李亚杰/3150811013 ,张飒/3150811015
</v>
          </cell>
          <cell r="I117" t="str">
            <v>文娟</v>
          </cell>
          <cell r="J117" t="str">
            <v>讲师</v>
          </cell>
          <cell r="K117" t="str">
            <v>理学院</v>
          </cell>
          <cell r="L117" t="str">
            <v>理学院</v>
          </cell>
        </row>
        <row r="118">
          <cell r="A118" t="str">
            <v>何海星</v>
          </cell>
          <cell r="B118" t="str">
            <v>A17</v>
          </cell>
          <cell r="C118">
            <v>117</v>
          </cell>
          <cell r="D118" t="str">
            <v>硅胶泥橡皮泥商业计划书</v>
          </cell>
          <cell r="E118" t="str">
            <v>创业训练项目</v>
          </cell>
          <cell r="F118" t="str">
            <v>3140541008</v>
          </cell>
          <cell r="G118">
            <v>5</v>
          </cell>
          <cell r="H118" t="str">
            <v>王凯鸽/3140541002,田可心/315011107,5谢林峰/3150132054,金梦辉/3150112017</v>
          </cell>
          <cell r="I118" t="str">
            <v>杨毅,李峰</v>
          </cell>
          <cell r="J118" t="str">
            <v>讲师,副教授</v>
          </cell>
          <cell r="K118" t="str">
            <v>经管</v>
          </cell>
          <cell r="L118" t="str">
            <v>经管</v>
          </cell>
        </row>
        <row r="119">
          <cell r="A119" t="str">
            <v>陈伯文</v>
          </cell>
          <cell r="B119" t="str">
            <v>A18</v>
          </cell>
          <cell r="C119">
            <v>118</v>
          </cell>
          <cell r="D119" t="str">
            <v>荷尖艺术家教平台</v>
          </cell>
          <cell r="E119" t="str">
            <v>创业训练项目</v>
          </cell>
          <cell r="F119" t="str">
            <v>3160531047</v>
          </cell>
          <cell r="G119">
            <v>5</v>
          </cell>
          <cell r="H119" t="str">
            <v>于明加/3150411036,王宝珍/3160531002,乔思雨/3160531045,吕凯伦/3160531044</v>
          </cell>
          <cell r="I119" t="str">
            <v>甘凯</v>
          </cell>
          <cell r="J119" t="str">
            <v>讲师</v>
          </cell>
          <cell r="K119" t="str">
            <v>经管</v>
          </cell>
          <cell r="L119" t="str">
            <v>经管</v>
          </cell>
        </row>
        <row r="120">
          <cell r="A120" t="str">
            <v>杨钰群</v>
          </cell>
          <cell r="B120" t="str">
            <v>H19</v>
          </cell>
          <cell r="C120">
            <v>119</v>
          </cell>
          <cell r="D120" t="str">
            <v>多孔介质中超声波方程的数值算法研究</v>
          </cell>
          <cell r="E120" t="str">
            <v>创新训练项目</v>
          </cell>
          <cell r="F120" t="str">
            <v>3150811047</v>
          </cell>
          <cell r="G120">
            <v>4</v>
          </cell>
          <cell r="H120" t="str">
            <v>李勃龙/3150811040,张洁/3150811044,朱婷/3150811037</v>
          </cell>
          <cell r="I120" t="str">
            <v>李灿</v>
          </cell>
          <cell r="J120" t="str">
            <v>副教授</v>
          </cell>
          <cell r="K120" t="str">
            <v>理学院</v>
          </cell>
          <cell r="L120" t="str">
            <v>理学院</v>
          </cell>
        </row>
        <row r="121">
          <cell r="A121" t="str">
            <v>姬怡纯</v>
          </cell>
          <cell r="B121" t="str">
            <v>D21</v>
          </cell>
          <cell r="C121">
            <v>120</v>
          </cell>
          <cell r="D121" t="str">
            <v>基于RFID的可折叠智能两层车库开发</v>
          </cell>
          <cell r="E121" t="str">
            <v>创新训练项目</v>
          </cell>
          <cell r="F121">
            <v>3140314100</v>
          </cell>
          <cell r="G121">
            <v>5</v>
          </cell>
          <cell r="H121" t="str">
            <v>李倩/3140314093,白雷雷/3150314079,李雷雷/3150342042,陈星/3150312011</v>
          </cell>
          <cell r="I121" t="str">
            <v>王旭升,徐宏伟</v>
          </cell>
          <cell r="J121" t="str">
            <v>讲师，副教授</v>
          </cell>
          <cell r="K121" t="str">
            <v>印包</v>
          </cell>
          <cell r="L121" t="str">
            <v>印包</v>
          </cell>
        </row>
        <row r="122">
          <cell r="A122" t="str">
            <v>胡飞</v>
          </cell>
          <cell r="B122" t="str">
            <v>D12</v>
          </cell>
          <cell r="C122">
            <v>121</v>
          </cell>
          <cell r="D122" t="str">
            <v>社会分层对大学生职业选择的影响研究</v>
          </cell>
          <cell r="E122" t="str">
            <v>创新训练项目</v>
          </cell>
          <cell r="F122" t="str">
            <v>3150501024</v>
          </cell>
          <cell r="G122">
            <v>5</v>
          </cell>
          <cell r="H122" t="str">
            <v>华慧菊/3150521005；王轩/3150521034；庄杨洋/3160501006；阮小康/3150521039</v>
          </cell>
          <cell r="I122" t="str">
            <v>扈文秀</v>
          </cell>
          <cell r="J122" t="str">
            <v>教授</v>
          </cell>
          <cell r="K122" t="str">
            <v>经管</v>
          </cell>
          <cell r="L122" t="str">
            <v>经管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zoomScale="140" zoomScaleNormal="140" zoomScalePageLayoutView="0" workbookViewId="0" topLeftCell="A17">
      <selection activeCell="L19" sqref="L19"/>
    </sheetView>
  </sheetViews>
  <sheetFormatPr defaultColWidth="9.00390625" defaultRowHeight="14.25"/>
  <cols>
    <col min="1" max="1" width="4.625" style="5" customWidth="1"/>
    <col min="2" max="2" width="6.375" style="4" customWidth="1"/>
    <col min="3" max="3" width="6.875" style="1" customWidth="1"/>
    <col min="4" max="4" width="10.50390625" style="2" customWidth="1"/>
    <col min="5" max="5" width="22.875" style="3" customWidth="1"/>
    <col min="6" max="6" width="10.375" style="1" customWidth="1"/>
    <col min="7" max="7" width="5.75390625" style="1" customWidth="1"/>
    <col min="8" max="8" width="10.375" style="1" customWidth="1"/>
    <col min="9" max="9" width="8.75390625" style="1" customWidth="1"/>
    <col min="10" max="10" width="23.25390625" style="3" customWidth="1"/>
    <col min="11" max="11" width="11.75390625" style="4" customWidth="1"/>
    <col min="12" max="12" width="8.375" style="1" customWidth="1"/>
    <col min="13" max="254" width="9.00390625" style="1" customWidth="1"/>
    <col min="255" max="16384" width="9.00390625" style="5" customWidth="1"/>
  </cols>
  <sheetData>
    <row r="1" spans="1:12" ht="24" customHeight="1">
      <c r="A1" s="36" t="s">
        <v>407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9.5" customHeight="1">
      <c r="A2" s="15" t="s">
        <v>401</v>
      </c>
      <c r="B2" s="7" t="s">
        <v>402</v>
      </c>
      <c r="C2" s="16" t="s">
        <v>405</v>
      </c>
      <c r="D2" s="6" t="s">
        <v>390</v>
      </c>
      <c r="E2" s="7" t="s">
        <v>391</v>
      </c>
      <c r="F2" s="7" t="s">
        <v>392</v>
      </c>
      <c r="G2" s="7" t="s">
        <v>393</v>
      </c>
      <c r="H2" s="8" t="s">
        <v>394</v>
      </c>
      <c r="I2" s="13" t="s">
        <v>408</v>
      </c>
      <c r="J2" s="7" t="s">
        <v>395</v>
      </c>
      <c r="K2" s="7" t="s">
        <v>396</v>
      </c>
      <c r="L2" s="17" t="s">
        <v>406</v>
      </c>
    </row>
    <row r="3" spans="1:12" ht="49.5" customHeight="1">
      <c r="A3" s="15">
        <v>1</v>
      </c>
      <c r="B3" s="7" t="s">
        <v>403</v>
      </c>
      <c r="C3" s="6">
        <v>1080</v>
      </c>
      <c r="D3" s="7" t="s">
        <v>1</v>
      </c>
      <c r="E3" s="6" t="s">
        <v>2</v>
      </c>
      <c r="F3" s="18" t="s">
        <v>397</v>
      </c>
      <c r="G3" s="7" t="s">
        <v>3</v>
      </c>
      <c r="H3" s="10" t="s">
        <v>4</v>
      </c>
      <c r="I3" s="7" t="str">
        <f>VLOOKUP(G3,'[1]推荐全'!$A$2:$L$122,11,FALSE)</f>
        <v>自动化</v>
      </c>
      <c r="J3" s="35" t="s">
        <v>436</v>
      </c>
      <c r="K3" s="7" t="s">
        <v>5</v>
      </c>
      <c r="L3" s="15" t="str">
        <f>VLOOKUP(G3,'[1]推荐全'!$A$2:$L$122,12,FALSE)</f>
        <v>自动化</v>
      </c>
    </row>
    <row r="4" spans="1:12" ht="49.5" customHeight="1">
      <c r="A4" s="15">
        <v>2</v>
      </c>
      <c r="B4" s="7" t="s">
        <v>403</v>
      </c>
      <c r="C4" s="6">
        <v>1081</v>
      </c>
      <c r="D4" s="7" t="s">
        <v>1</v>
      </c>
      <c r="E4" s="7" t="s">
        <v>6</v>
      </c>
      <c r="F4" s="18" t="s">
        <v>397</v>
      </c>
      <c r="G4" s="7" t="s">
        <v>7</v>
      </c>
      <c r="H4" s="10" t="s">
        <v>8</v>
      </c>
      <c r="I4" s="7" t="str">
        <f>VLOOKUP(G4,'[1]推荐全'!$A$2:$L$122,11,FALSE)</f>
        <v>自动化</v>
      </c>
      <c r="J4" s="7" t="s">
        <v>9</v>
      </c>
      <c r="K4" s="7" t="s">
        <v>10</v>
      </c>
      <c r="L4" s="15" t="str">
        <f>VLOOKUP(G4,'[1]推荐全'!$A$2:$L$122,12,FALSE)</f>
        <v>自动化</v>
      </c>
    </row>
    <row r="5" spans="1:12" ht="49.5" customHeight="1">
      <c r="A5" s="15">
        <v>3</v>
      </c>
      <c r="B5" s="7" t="s">
        <v>403</v>
      </c>
      <c r="C5" s="6">
        <v>1082</v>
      </c>
      <c r="D5" s="7" t="s">
        <v>1</v>
      </c>
      <c r="E5" s="7" t="s">
        <v>11</v>
      </c>
      <c r="F5" s="18" t="s">
        <v>397</v>
      </c>
      <c r="G5" s="7" t="s">
        <v>12</v>
      </c>
      <c r="H5" s="10" t="s">
        <v>13</v>
      </c>
      <c r="I5" s="7" t="str">
        <f>VLOOKUP(G5,'[1]推荐全'!$A$2:$L$122,11,FALSE)</f>
        <v>计算机</v>
      </c>
      <c r="J5" s="7" t="s">
        <v>14</v>
      </c>
      <c r="K5" s="13" t="s">
        <v>410</v>
      </c>
      <c r="L5" s="15" t="str">
        <f>VLOOKUP(G5,'[1]推荐全'!$A$2:$L$122,12,FALSE)</f>
        <v>计算机</v>
      </c>
    </row>
    <row r="6" spans="1:12" ht="49.5" customHeight="1">
      <c r="A6" s="15">
        <v>4</v>
      </c>
      <c r="B6" s="7" t="s">
        <v>403</v>
      </c>
      <c r="C6" s="6">
        <v>1083</v>
      </c>
      <c r="D6" s="7" t="s">
        <v>1</v>
      </c>
      <c r="E6" s="6" t="s">
        <v>15</v>
      </c>
      <c r="F6" s="18" t="s">
        <v>399</v>
      </c>
      <c r="G6" s="7" t="s">
        <v>16</v>
      </c>
      <c r="H6" s="10" t="s">
        <v>17</v>
      </c>
      <c r="I6" s="7" t="str">
        <f>VLOOKUP(G6,'[1]推荐全'!$A$2:$L$122,11,FALSE)</f>
        <v>经管</v>
      </c>
      <c r="J6" s="7" t="s">
        <v>18</v>
      </c>
      <c r="K6" s="13" t="s">
        <v>411</v>
      </c>
      <c r="L6" s="15" t="str">
        <f>VLOOKUP(G6,'[1]推荐全'!$A$2:$L$122,12,FALSE)</f>
        <v>经管</v>
      </c>
    </row>
    <row r="7" spans="1:12" ht="49.5" customHeight="1">
      <c r="A7" s="15">
        <v>5</v>
      </c>
      <c r="B7" s="7" t="s">
        <v>403</v>
      </c>
      <c r="C7" s="6">
        <v>1084</v>
      </c>
      <c r="D7" s="11" t="s">
        <v>1</v>
      </c>
      <c r="E7" s="11" t="s">
        <v>19</v>
      </c>
      <c r="F7" s="11" t="s">
        <v>397</v>
      </c>
      <c r="G7" s="11" t="s">
        <v>20</v>
      </c>
      <c r="H7" s="11" t="s">
        <v>21</v>
      </c>
      <c r="I7" s="13" t="s">
        <v>409</v>
      </c>
      <c r="J7" s="11" t="s">
        <v>22</v>
      </c>
      <c r="K7" s="11" t="s">
        <v>23</v>
      </c>
      <c r="L7" s="17" t="s">
        <v>409</v>
      </c>
    </row>
    <row r="8" spans="1:12" ht="49.5" customHeight="1">
      <c r="A8" s="15">
        <v>6</v>
      </c>
      <c r="B8" s="7" t="s">
        <v>403</v>
      </c>
      <c r="C8" s="6">
        <v>1085</v>
      </c>
      <c r="D8" s="7" t="s">
        <v>1</v>
      </c>
      <c r="E8" s="7" t="s">
        <v>24</v>
      </c>
      <c r="F8" s="18" t="s">
        <v>397</v>
      </c>
      <c r="G8" s="7" t="s">
        <v>25</v>
      </c>
      <c r="H8" s="10" t="s">
        <v>26</v>
      </c>
      <c r="I8" s="7" t="str">
        <f>VLOOKUP(G8,'[1]推荐全'!$A$2:$L$122,11,FALSE)</f>
        <v>机仪</v>
      </c>
      <c r="J8" s="7" t="s">
        <v>27</v>
      </c>
      <c r="K8" s="13" t="s">
        <v>412</v>
      </c>
      <c r="L8" s="15" t="str">
        <f>VLOOKUP(G8,'[1]推荐全'!$A$2:$L$122,12,FALSE)</f>
        <v>机仪</v>
      </c>
    </row>
    <row r="9" spans="1:12" ht="49.5" customHeight="1">
      <c r="A9" s="15">
        <v>7</v>
      </c>
      <c r="B9" s="7" t="s">
        <v>403</v>
      </c>
      <c r="C9" s="6">
        <v>1086</v>
      </c>
      <c r="D9" s="7" t="s">
        <v>1</v>
      </c>
      <c r="E9" s="7" t="s">
        <v>28</v>
      </c>
      <c r="F9" s="7" t="s">
        <v>397</v>
      </c>
      <c r="G9" s="7" t="s">
        <v>29</v>
      </c>
      <c r="H9" s="7" t="s">
        <v>30</v>
      </c>
      <c r="I9" s="7" t="str">
        <f>VLOOKUP(G9,'[1]推荐全'!$A$2:$L$122,11,FALSE)</f>
        <v>艺术</v>
      </c>
      <c r="J9" s="7" t="s">
        <v>31</v>
      </c>
      <c r="K9" s="7" t="s">
        <v>32</v>
      </c>
      <c r="L9" s="15" t="str">
        <f>VLOOKUP(G9,'[1]推荐全'!$A$2:$L$122,12,FALSE)</f>
        <v>艺术</v>
      </c>
    </row>
    <row r="10" spans="1:254" s="33" customFormat="1" ht="49.5" customHeight="1">
      <c r="A10" s="27">
        <v>8</v>
      </c>
      <c r="B10" s="28" t="s">
        <v>433</v>
      </c>
      <c r="C10" s="29">
        <v>1087</v>
      </c>
      <c r="D10" s="28" t="s">
        <v>1</v>
      </c>
      <c r="E10" s="28" t="s">
        <v>33</v>
      </c>
      <c r="F10" s="30" t="s">
        <v>400</v>
      </c>
      <c r="G10" s="28" t="s">
        <v>34</v>
      </c>
      <c r="H10" s="31" t="s">
        <v>35</v>
      </c>
      <c r="I10" s="28" t="str">
        <f>VLOOKUP(G10,'[1]推荐全'!$A$2:$L$122,11,FALSE)</f>
        <v>经管</v>
      </c>
      <c r="J10" s="34" t="s">
        <v>434</v>
      </c>
      <c r="K10" s="28" t="s">
        <v>36</v>
      </c>
      <c r="L10" s="27" t="str">
        <f>VLOOKUP(G10,'[1]推荐全'!$A$2:$L$122,12,FALSE)</f>
        <v>经管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pans="1:12" ht="49.5" customHeight="1">
      <c r="A11" s="15">
        <v>9</v>
      </c>
      <c r="B11" s="7" t="s">
        <v>403</v>
      </c>
      <c r="C11" s="6">
        <v>1088</v>
      </c>
      <c r="D11" s="7" t="s">
        <v>1</v>
      </c>
      <c r="E11" s="7" t="s">
        <v>37</v>
      </c>
      <c r="F11" s="18" t="s">
        <v>397</v>
      </c>
      <c r="G11" s="7" t="s">
        <v>38</v>
      </c>
      <c r="H11" s="10" t="s">
        <v>39</v>
      </c>
      <c r="I11" s="7" t="str">
        <f>VLOOKUP(G11,'[1]推荐全'!$A$2:$L$122,11,FALSE)</f>
        <v>计算机</v>
      </c>
      <c r="J11" s="7" t="s">
        <v>40</v>
      </c>
      <c r="K11" s="13" t="s">
        <v>413</v>
      </c>
      <c r="L11" s="15" t="str">
        <f>VLOOKUP(G11,'[1]推荐全'!$A$2:$L$122,12,FALSE)</f>
        <v>计算机</v>
      </c>
    </row>
    <row r="12" spans="1:12" ht="49.5" customHeight="1">
      <c r="A12" s="15">
        <v>10</v>
      </c>
      <c r="B12" s="7" t="s">
        <v>403</v>
      </c>
      <c r="C12" s="6">
        <v>1089</v>
      </c>
      <c r="D12" s="7" t="s">
        <v>1</v>
      </c>
      <c r="E12" s="7" t="s">
        <v>41</v>
      </c>
      <c r="F12" s="18" t="s">
        <v>397</v>
      </c>
      <c r="G12" s="7" t="s">
        <v>42</v>
      </c>
      <c r="H12" s="10" t="s">
        <v>43</v>
      </c>
      <c r="I12" s="7" t="str">
        <f>VLOOKUP(G12,'[1]推荐全'!$A$2:$L$122,11,FALSE)</f>
        <v>计算机</v>
      </c>
      <c r="J12" s="7" t="s">
        <v>44</v>
      </c>
      <c r="K12" s="7" t="s">
        <v>45</v>
      </c>
      <c r="L12" s="15" t="str">
        <f>VLOOKUP(G12,'[1]推荐全'!$A$2:$L$122,12,FALSE)</f>
        <v>计算机</v>
      </c>
    </row>
    <row r="13" spans="1:12" ht="49.5" customHeight="1">
      <c r="A13" s="15">
        <v>11</v>
      </c>
      <c r="B13" s="7" t="s">
        <v>403</v>
      </c>
      <c r="C13" s="6">
        <v>1090</v>
      </c>
      <c r="D13" s="7" t="s">
        <v>1</v>
      </c>
      <c r="E13" s="6" t="s">
        <v>46</v>
      </c>
      <c r="F13" s="6" t="s">
        <v>400</v>
      </c>
      <c r="G13" s="6" t="s">
        <v>47</v>
      </c>
      <c r="H13" s="6">
        <v>3150673038</v>
      </c>
      <c r="I13" s="7" t="str">
        <f>VLOOKUP(G13,'[1]推荐全'!$A$2:$L$122,11,FALSE)</f>
        <v>水电</v>
      </c>
      <c r="J13" s="6" t="s">
        <v>48</v>
      </c>
      <c r="K13" s="16" t="s">
        <v>414</v>
      </c>
      <c r="L13" s="15" t="str">
        <f>VLOOKUP(G13,'[1]推荐全'!$A$2:$L$122,12,FALSE)</f>
        <v>水电</v>
      </c>
    </row>
    <row r="14" spans="1:12" ht="49.5" customHeight="1">
      <c r="A14" s="15">
        <v>12</v>
      </c>
      <c r="B14" s="7" t="s">
        <v>403</v>
      </c>
      <c r="C14" s="6">
        <v>1091</v>
      </c>
      <c r="D14" s="7" t="s">
        <v>1</v>
      </c>
      <c r="E14" s="7" t="s">
        <v>49</v>
      </c>
      <c r="F14" s="18" t="s">
        <v>397</v>
      </c>
      <c r="G14" s="7" t="s">
        <v>388</v>
      </c>
      <c r="H14" s="10" t="s">
        <v>50</v>
      </c>
      <c r="I14" s="7" t="str">
        <f>VLOOKUP(G14,'[1]推荐全'!$A$2:$L$122,11,FALSE)</f>
        <v>计算机</v>
      </c>
      <c r="J14" s="7" t="s">
        <v>51</v>
      </c>
      <c r="K14" s="7" t="s">
        <v>52</v>
      </c>
      <c r="L14" s="15" t="str">
        <f>VLOOKUP(G14,'[1]推荐全'!$A$2:$L$122,12,FALSE)</f>
        <v>计算机</v>
      </c>
    </row>
    <row r="15" spans="1:12" ht="49.5" customHeight="1">
      <c r="A15" s="15">
        <v>13</v>
      </c>
      <c r="B15" s="7" t="s">
        <v>403</v>
      </c>
      <c r="C15" s="6">
        <v>1092</v>
      </c>
      <c r="D15" s="7" t="s">
        <v>1</v>
      </c>
      <c r="E15" s="7" t="s">
        <v>53</v>
      </c>
      <c r="F15" s="7" t="s">
        <v>400</v>
      </c>
      <c r="G15" s="7" t="s">
        <v>54</v>
      </c>
      <c r="H15" s="7" t="s">
        <v>55</v>
      </c>
      <c r="I15" s="7" t="str">
        <f>VLOOKUP(G15,'[1]推荐全'!$A$2:$L$122,11,FALSE)</f>
        <v>艺术</v>
      </c>
      <c r="J15" s="7" t="s">
        <v>56</v>
      </c>
      <c r="K15" s="13" t="s">
        <v>415</v>
      </c>
      <c r="L15" s="15" t="str">
        <f>VLOOKUP(G15,'[1]推荐全'!$A$2:$L$122,12,FALSE)</f>
        <v>艺术</v>
      </c>
    </row>
    <row r="16" spans="1:12" ht="49.5" customHeight="1">
      <c r="A16" s="15">
        <v>14</v>
      </c>
      <c r="B16" s="7" t="s">
        <v>403</v>
      </c>
      <c r="C16" s="6">
        <v>1093</v>
      </c>
      <c r="D16" s="7" t="s">
        <v>1</v>
      </c>
      <c r="E16" s="7" t="s">
        <v>57</v>
      </c>
      <c r="F16" s="7" t="s">
        <v>397</v>
      </c>
      <c r="G16" s="6" t="s">
        <v>58</v>
      </c>
      <c r="H16" s="10" t="s">
        <v>59</v>
      </c>
      <c r="I16" s="7" t="str">
        <f>VLOOKUP(G16,'[1]推荐全'!$A$2:$L$122,11,FALSE)</f>
        <v>计算机</v>
      </c>
      <c r="J16" s="7" t="s">
        <v>60</v>
      </c>
      <c r="K16" s="7" t="s">
        <v>61</v>
      </c>
      <c r="L16" s="15" t="str">
        <f>VLOOKUP(G16,'[1]推荐全'!$A$2:$L$122,12,FALSE)</f>
        <v>计算机</v>
      </c>
    </row>
    <row r="17" spans="1:12" ht="49.5" customHeight="1">
      <c r="A17" s="15">
        <v>15</v>
      </c>
      <c r="B17" s="7" t="s">
        <v>403</v>
      </c>
      <c r="C17" s="6">
        <v>1094</v>
      </c>
      <c r="D17" s="7" t="s">
        <v>1</v>
      </c>
      <c r="E17" s="7" t="s">
        <v>62</v>
      </c>
      <c r="F17" s="18" t="s">
        <v>397</v>
      </c>
      <c r="G17" s="7" t="s">
        <v>63</v>
      </c>
      <c r="H17" s="10" t="s">
        <v>64</v>
      </c>
      <c r="I17" s="7" t="str">
        <f>VLOOKUP(G17,'[1]推荐全'!$A$2:$L$122,11,FALSE)</f>
        <v>机仪</v>
      </c>
      <c r="J17" s="7" t="s">
        <v>65</v>
      </c>
      <c r="K17" s="7" t="s">
        <v>66</v>
      </c>
      <c r="L17" s="15" t="str">
        <f>VLOOKUP(G17,'[1]推荐全'!$A$2:$L$122,12,FALSE)</f>
        <v>工训</v>
      </c>
    </row>
    <row r="18" spans="1:12" ht="49.5" customHeight="1">
      <c r="A18" s="15">
        <v>16</v>
      </c>
      <c r="B18" s="7" t="s">
        <v>403</v>
      </c>
      <c r="C18" s="6">
        <v>1095</v>
      </c>
      <c r="D18" s="7" t="s">
        <v>1</v>
      </c>
      <c r="E18" s="7" t="s">
        <v>67</v>
      </c>
      <c r="F18" s="7" t="s">
        <v>397</v>
      </c>
      <c r="G18" s="7" t="s">
        <v>68</v>
      </c>
      <c r="H18" s="7" t="s">
        <v>69</v>
      </c>
      <c r="I18" s="7" t="str">
        <f>VLOOKUP(G18,'[1]推荐全'!$A$2:$L$122,11,FALSE)</f>
        <v>艺术</v>
      </c>
      <c r="J18" s="7" t="s">
        <v>70</v>
      </c>
      <c r="K18" s="7" t="s">
        <v>71</v>
      </c>
      <c r="L18" s="15" t="str">
        <f>VLOOKUP(G18,'[1]推荐全'!$A$2:$L$122,12,FALSE)</f>
        <v>艺术</v>
      </c>
    </row>
    <row r="19" spans="1:12" ht="49.5" customHeight="1">
      <c r="A19" s="15">
        <v>17</v>
      </c>
      <c r="B19" s="7" t="s">
        <v>403</v>
      </c>
      <c r="C19" s="6">
        <v>1096</v>
      </c>
      <c r="D19" s="7" t="s">
        <v>1</v>
      </c>
      <c r="E19" s="6" t="s">
        <v>72</v>
      </c>
      <c r="F19" s="7" t="s">
        <v>397</v>
      </c>
      <c r="G19" s="35" t="s">
        <v>437</v>
      </c>
      <c r="H19" s="10" t="s">
        <v>73</v>
      </c>
      <c r="I19" s="39" t="s">
        <v>439</v>
      </c>
      <c r="J19" s="7" t="s">
        <v>74</v>
      </c>
      <c r="K19" s="13" t="s">
        <v>416</v>
      </c>
      <c r="L19" s="38" t="s">
        <v>439</v>
      </c>
    </row>
    <row r="20" spans="1:12" ht="49.5" customHeight="1">
      <c r="A20" s="15">
        <v>18</v>
      </c>
      <c r="B20" s="7" t="s">
        <v>403</v>
      </c>
      <c r="C20" s="6">
        <v>1097</v>
      </c>
      <c r="D20" s="7" t="s">
        <v>1</v>
      </c>
      <c r="E20" s="7" t="s">
        <v>75</v>
      </c>
      <c r="F20" s="18" t="s">
        <v>397</v>
      </c>
      <c r="G20" s="7" t="s">
        <v>438</v>
      </c>
      <c r="H20" s="10" t="s">
        <v>76</v>
      </c>
      <c r="I20" s="39" t="s">
        <v>439</v>
      </c>
      <c r="J20" s="7" t="s">
        <v>77</v>
      </c>
      <c r="K20" s="7" t="s">
        <v>78</v>
      </c>
      <c r="L20" s="38" t="s">
        <v>439</v>
      </c>
    </row>
    <row r="21" spans="1:12" ht="49.5" customHeight="1">
      <c r="A21" s="15">
        <v>19</v>
      </c>
      <c r="B21" s="7" t="s">
        <v>403</v>
      </c>
      <c r="C21" s="6">
        <v>1098</v>
      </c>
      <c r="D21" s="7" t="s">
        <v>1</v>
      </c>
      <c r="E21" s="7" t="s">
        <v>79</v>
      </c>
      <c r="F21" s="18" t="s">
        <v>397</v>
      </c>
      <c r="G21" s="7" t="s">
        <v>80</v>
      </c>
      <c r="H21" s="10" t="s">
        <v>81</v>
      </c>
      <c r="I21" s="7" t="str">
        <f>VLOOKUP(G21,'[1]推荐全'!$A$2:$L$122,11,FALSE)</f>
        <v>机仪</v>
      </c>
      <c r="J21" s="7" t="s">
        <v>82</v>
      </c>
      <c r="K21" s="7" t="s">
        <v>83</v>
      </c>
      <c r="L21" s="15" t="str">
        <f>VLOOKUP(G21,'[1]推荐全'!$A$2:$L$122,12,FALSE)</f>
        <v>机仪</v>
      </c>
    </row>
    <row r="22" spans="1:12" ht="49.5" customHeight="1">
      <c r="A22" s="15">
        <v>20</v>
      </c>
      <c r="B22" s="7" t="s">
        <v>403</v>
      </c>
      <c r="C22" s="6">
        <v>1099</v>
      </c>
      <c r="D22" s="7" t="s">
        <v>1</v>
      </c>
      <c r="E22" s="12" t="s">
        <v>84</v>
      </c>
      <c r="F22" s="19" t="s">
        <v>397</v>
      </c>
      <c r="G22" s="12" t="s">
        <v>85</v>
      </c>
      <c r="H22" s="20" t="s">
        <v>86</v>
      </c>
      <c r="I22" s="7" t="str">
        <f>VLOOKUP(G22,'[1]推荐全'!$A$2:$L$122,11,FALSE)</f>
        <v>机仪</v>
      </c>
      <c r="J22" s="21" t="s">
        <v>87</v>
      </c>
      <c r="K22" s="25" t="s">
        <v>417</v>
      </c>
      <c r="L22" s="15" t="str">
        <f>VLOOKUP(G22,'[1]推荐全'!$A$2:$L$122,12,FALSE)</f>
        <v>机仪</v>
      </c>
    </row>
    <row r="23" spans="1:12" ht="49.5" customHeight="1">
      <c r="A23" s="15">
        <v>21</v>
      </c>
      <c r="B23" s="7" t="s">
        <v>403</v>
      </c>
      <c r="C23" s="6">
        <v>1100</v>
      </c>
      <c r="D23" s="7" t="s">
        <v>1</v>
      </c>
      <c r="E23" s="12" t="s">
        <v>88</v>
      </c>
      <c r="F23" s="19" t="s">
        <v>397</v>
      </c>
      <c r="G23" s="12" t="s">
        <v>89</v>
      </c>
      <c r="H23" s="20" t="s">
        <v>90</v>
      </c>
      <c r="I23" s="7" t="str">
        <f>VLOOKUP(G23,'[1]推荐全'!$A$2:$L$122,11,FALSE)</f>
        <v>机仪</v>
      </c>
      <c r="J23" s="12" t="s">
        <v>91</v>
      </c>
      <c r="K23" s="12" t="s">
        <v>92</v>
      </c>
      <c r="L23" s="15" t="str">
        <f>VLOOKUP(G23,'[1]推荐全'!$A$2:$L$122,12,FALSE)</f>
        <v>机仪</v>
      </c>
    </row>
    <row r="24" spans="1:12" ht="49.5" customHeight="1">
      <c r="A24" s="15">
        <v>22</v>
      </c>
      <c r="B24" s="7" t="s">
        <v>403</v>
      </c>
      <c r="C24" s="6">
        <v>1101</v>
      </c>
      <c r="D24" s="7" t="s">
        <v>1</v>
      </c>
      <c r="E24" s="7" t="s">
        <v>93</v>
      </c>
      <c r="F24" s="18" t="s">
        <v>397</v>
      </c>
      <c r="G24" s="7" t="s">
        <v>94</v>
      </c>
      <c r="H24" s="10" t="s">
        <v>95</v>
      </c>
      <c r="I24" s="7" t="str">
        <f>VLOOKUP(G24,'[1]推荐全'!$A$2:$L$122,11,FALSE)</f>
        <v>机仪</v>
      </c>
      <c r="J24" s="7" t="s">
        <v>96</v>
      </c>
      <c r="K24" s="7" t="s">
        <v>97</v>
      </c>
      <c r="L24" s="15" t="str">
        <f>VLOOKUP(G24,'[1]推荐全'!$A$2:$L$122,12,FALSE)</f>
        <v>机仪</v>
      </c>
    </row>
    <row r="25" spans="1:12" ht="49.5" customHeight="1">
      <c r="A25" s="15">
        <v>23</v>
      </c>
      <c r="B25" s="7" t="s">
        <v>403</v>
      </c>
      <c r="C25" s="6">
        <v>1102</v>
      </c>
      <c r="D25" s="7" t="s">
        <v>1</v>
      </c>
      <c r="E25" s="7" t="s">
        <v>98</v>
      </c>
      <c r="F25" s="18" t="s">
        <v>397</v>
      </c>
      <c r="G25" s="7" t="s">
        <v>99</v>
      </c>
      <c r="H25" s="10" t="s">
        <v>100</v>
      </c>
      <c r="I25" s="7" t="str">
        <f>VLOOKUP(G25,'[1]推荐全'!$A$2:$L$122,11,FALSE)</f>
        <v>机仪</v>
      </c>
      <c r="J25" s="7" t="s">
        <v>101</v>
      </c>
      <c r="K25" s="7" t="s">
        <v>102</v>
      </c>
      <c r="L25" s="15" t="str">
        <f>VLOOKUP(G25,'[1]推荐全'!$A$2:$L$122,12,FALSE)</f>
        <v>工训</v>
      </c>
    </row>
    <row r="26" spans="1:12" ht="49.5" customHeight="1">
      <c r="A26" s="15">
        <v>24</v>
      </c>
      <c r="B26" s="7" t="s">
        <v>403</v>
      </c>
      <c r="C26" s="6">
        <v>1103</v>
      </c>
      <c r="D26" s="7" t="s">
        <v>1</v>
      </c>
      <c r="E26" s="7" t="s">
        <v>103</v>
      </c>
      <c r="F26" s="7" t="s">
        <v>397</v>
      </c>
      <c r="G26" s="7" t="s">
        <v>104</v>
      </c>
      <c r="H26" s="10" t="s">
        <v>105</v>
      </c>
      <c r="I26" s="7" t="str">
        <f>VLOOKUP(G26,'[1]推荐全'!$A$2:$L$122,11,FALSE)</f>
        <v>材料</v>
      </c>
      <c r="J26" s="7" t="s">
        <v>106</v>
      </c>
      <c r="K26" s="7" t="s">
        <v>107</v>
      </c>
      <c r="L26" s="15" t="str">
        <f>VLOOKUP(G26,'[1]推荐全'!$A$2:$L$122,12,FALSE)</f>
        <v>材料</v>
      </c>
    </row>
    <row r="27" spans="1:12" ht="49.5" customHeight="1">
      <c r="A27" s="15">
        <v>25</v>
      </c>
      <c r="B27" s="7" t="s">
        <v>403</v>
      </c>
      <c r="C27" s="6">
        <v>1104</v>
      </c>
      <c r="D27" s="7" t="s">
        <v>1</v>
      </c>
      <c r="E27" s="7" t="s">
        <v>108</v>
      </c>
      <c r="F27" s="18" t="s">
        <v>397</v>
      </c>
      <c r="G27" s="7" t="s">
        <v>109</v>
      </c>
      <c r="H27" s="10" t="s">
        <v>110</v>
      </c>
      <c r="I27" s="7" t="str">
        <f>VLOOKUP(G27,'[1]推荐全'!$A$2:$L$122,11,FALSE)</f>
        <v>土建</v>
      </c>
      <c r="J27" s="7" t="s">
        <v>111</v>
      </c>
      <c r="K27" s="7" t="s">
        <v>112</v>
      </c>
      <c r="L27" s="15" t="str">
        <f>VLOOKUP(G27,'[1]推荐全'!$A$2:$L$122,12,FALSE)</f>
        <v>土建</v>
      </c>
    </row>
    <row r="28" spans="1:12" ht="49.5" customHeight="1">
      <c r="A28" s="15">
        <v>26</v>
      </c>
      <c r="B28" s="7" t="s">
        <v>403</v>
      </c>
      <c r="C28" s="6">
        <v>1105</v>
      </c>
      <c r="D28" s="7" t="s">
        <v>1</v>
      </c>
      <c r="E28" s="7" t="s">
        <v>113</v>
      </c>
      <c r="F28" s="7" t="s">
        <v>400</v>
      </c>
      <c r="G28" s="7" t="s">
        <v>114</v>
      </c>
      <c r="H28" s="10" t="s">
        <v>115</v>
      </c>
      <c r="I28" s="7" t="str">
        <f>VLOOKUP(G28,'[1]推荐全'!$A$2:$L$122,11,FALSE)</f>
        <v>自动化</v>
      </c>
      <c r="J28" s="7" t="s">
        <v>116</v>
      </c>
      <c r="K28" s="7" t="s">
        <v>117</v>
      </c>
      <c r="L28" s="15" t="str">
        <f>VLOOKUP(G28,'[1]推荐全'!$A$2:$L$122,12,FALSE)</f>
        <v>自动化</v>
      </c>
    </row>
    <row r="29" spans="1:12" ht="49.5" customHeight="1">
      <c r="A29" s="15">
        <v>27</v>
      </c>
      <c r="B29" s="7" t="s">
        <v>403</v>
      </c>
      <c r="C29" s="6">
        <v>1106</v>
      </c>
      <c r="D29" s="7" t="s">
        <v>1</v>
      </c>
      <c r="E29" s="7" t="s">
        <v>118</v>
      </c>
      <c r="F29" s="18" t="s">
        <v>397</v>
      </c>
      <c r="G29" s="7" t="s">
        <v>119</v>
      </c>
      <c r="H29" s="10" t="s">
        <v>120</v>
      </c>
      <c r="I29" s="7" t="str">
        <f>VLOOKUP(G29,'[1]推荐全'!$A$2:$L$122,11,FALSE)</f>
        <v>经管</v>
      </c>
      <c r="J29" s="7" t="s">
        <v>121</v>
      </c>
      <c r="K29" s="13" t="s">
        <v>418</v>
      </c>
      <c r="L29" s="15" t="str">
        <f>VLOOKUP(G29,'[1]推荐全'!$A$2:$L$122,12,FALSE)</f>
        <v>经管</v>
      </c>
    </row>
    <row r="30" spans="1:12" ht="49.5" customHeight="1">
      <c r="A30" s="15">
        <v>28</v>
      </c>
      <c r="B30" s="7" t="s">
        <v>403</v>
      </c>
      <c r="C30" s="6">
        <v>1107</v>
      </c>
      <c r="D30" s="7" t="s">
        <v>1</v>
      </c>
      <c r="E30" s="7" t="s">
        <v>122</v>
      </c>
      <c r="F30" s="18" t="s">
        <v>397</v>
      </c>
      <c r="G30" s="7" t="s">
        <v>123</v>
      </c>
      <c r="H30" s="10" t="s">
        <v>124</v>
      </c>
      <c r="I30" s="7" t="str">
        <f>VLOOKUP(G30,'[1]推荐全'!$A$2:$L$122,11,FALSE)</f>
        <v>机仪</v>
      </c>
      <c r="J30" s="7" t="s">
        <v>125</v>
      </c>
      <c r="K30" s="13" t="s">
        <v>419</v>
      </c>
      <c r="L30" s="15" t="str">
        <f>VLOOKUP(G30,'[1]推荐全'!$A$2:$L$122,12,FALSE)</f>
        <v>机仪</v>
      </c>
    </row>
    <row r="31" spans="1:12" ht="49.5" customHeight="1">
      <c r="A31" s="15">
        <v>29</v>
      </c>
      <c r="B31" s="7" t="s">
        <v>403</v>
      </c>
      <c r="C31" s="6">
        <v>1108</v>
      </c>
      <c r="D31" s="7" t="s">
        <v>1</v>
      </c>
      <c r="E31" s="7" t="s">
        <v>126</v>
      </c>
      <c r="F31" s="18" t="s">
        <v>397</v>
      </c>
      <c r="G31" s="7" t="s">
        <v>127</v>
      </c>
      <c r="H31" s="10" t="s">
        <v>128</v>
      </c>
      <c r="I31" s="7" t="str">
        <f>VLOOKUP(G31,'[1]推荐全'!$A$2:$L$122,11,FALSE)</f>
        <v>机仪</v>
      </c>
      <c r="J31" s="7" t="s">
        <v>129</v>
      </c>
      <c r="K31" s="13" t="s">
        <v>420</v>
      </c>
      <c r="L31" s="15" t="str">
        <f>VLOOKUP(G31,'[1]推荐全'!$A$2:$L$122,12,FALSE)</f>
        <v>工训，机仪</v>
      </c>
    </row>
    <row r="32" spans="1:12" ht="49.5" customHeight="1">
      <c r="A32" s="15">
        <v>30</v>
      </c>
      <c r="B32" s="7" t="s">
        <v>403</v>
      </c>
      <c r="C32" s="6">
        <v>1109</v>
      </c>
      <c r="D32" s="7" t="s">
        <v>1</v>
      </c>
      <c r="E32" s="7" t="s">
        <v>130</v>
      </c>
      <c r="F32" s="18" t="s">
        <v>397</v>
      </c>
      <c r="G32" s="7" t="s">
        <v>131</v>
      </c>
      <c r="H32" s="10" t="s">
        <v>132</v>
      </c>
      <c r="I32" s="7" t="str">
        <f>VLOOKUP(G32,'[1]推荐全'!$A$2:$L$122,11,FALSE)</f>
        <v>自动化</v>
      </c>
      <c r="J32" s="7" t="s">
        <v>133</v>
      </c>
      <c r="K32" s="7" t="s">
        <v>134</v>
      </c>
      <c r="L32" s="15" t="str">
        <f>VLOOKUP(G32,'[1]推荐全'!$A$2:$L$122,12,FALSE)</f>
        <v>自动化</v>
      </c>
    </row>
    <row r="33" spans="1:12" ht="49.5" customHeight="1">
      <c r="A33" s="15">
        <v>31</v>
      </c>
      <c r="B33" s="7" t="s">
        <v>403</v>
      </c>
      <c r="C33" s="6">
        <v>1110</v>
      </c>
      <c r="D33" s="7" t="s">
        <v>1</v>
      </c>
      <c r="E33" s="7" t="s">
        <v>135</v>
      </c>
      <c r="F33" s="18" t="s">
        <v>397</v>
      </c>
      <c r="G33" s="7" t="s">
        <v>136</v>
      </c>
      <c r="H33" s="10" t="s">
        <v>137</v>
      </c>
      <c r="I33" s="7" t="str">
        <f>VLOOKUP(G33,'[1]推荐全'!$A$2:$L$122,11,FALSE)</f>
        <v>自动化</v>
      </c>
      <c r="J33" s="7" t="s">
        <v>138</v>
      </c>
      <c r="K33" s="7" t="s">
        <v>139</v>
      </c>
      <c r="L33" s="15" t="str">
        <f>VLOOKUP(G33,'[1]推荐全'!$A$2:$L$122,12,FALSE)</f>
        <v>自动化</v>
      </c>
    </row>
    <row r="34" spans="1:12" ht="49.5" customHeight="1">
      <c r="A34" s="15">
        <v>32</v>
      </c>
      <c r="B34" s="7" t="s">
        <v>403</v>
      </c>
      <c r="C34" s="6">
        <v>1111</v>
      </c>
      <c r="D34" s="7" t="s">
        <v>1</v>
      </c>
      <c r="E34" s="7" t="s">
        <v>140</v>
      </c>
      <c r="F34" s="18" t="s">
        <v>397</v>
      </c>
      <c r="G34" s="7" t="s">
        <v>141</v>
      </c>
      <c r="H34" s="10" t="s">
        <v>142</v>
      </c>
      <c r="I34" s="7" t="str">
        <f>VLOOKUP(G34,'[1]推荐全'!$A$2:$L$122,11,FALSE)</f>
        <v>自动化</v>
      </c>
      <c r="J34" s="7" t="s">
        <v>143</v>
      </c>
      <c r="K34" s="7" t="s">
        <v>144</v>
      </c>
      <c r="L34" s="15" t="str">
        <f>VLOOKUP(G34,'[1]推荐全'!$A$2:$L$122,12,FALSE)</f>
        <v>自动化</v>
      </c>
    </row>
    <row r="35" spans="1:12" ht="49.5" customHeight="1">
      <c r="A35" s="15">
        <v>33</v>
      </c>
      <c r="B35" s="7" t="s">
        <v>403</v>
      </c>
      <c r="C35" s="6">
        <v>1112</v>
      </c>
      <c r="D35" s="7" t="s">
        <v>1</v>
      </c>
      <c r="E35" s="7" t="s">
        <v>145</v>
      </c>
      <c r="F35" s="18" t="s">
        <v>397</v>
      </c>
      <c r="G35" s="7" t="s">
        <v>146</v>
      </c>
      <c r="H35" s="10" t="s">
        <v>147</v>
      </c>
      <c r="I35" s="7" t="str">
        <f>VLOOKUP(G35,'[1]推荐全'!$A$2:$L$122,11,FALSE)</f>
        <v>机仪</v>
      </c>
      <c r="J35" s="7" t="s">
        <v>148</v>
      </c>
      <c r="K35" s="13" t="s">
        <v>421</v>
      </c>
      <c r="L35" s="15" t="str">
        <f>VLOOKUP(G35,'[1]推荐全'!$A$2:$L$122,12,FALSE)</f>
        <v>工训</v>
      </c>
    </row>
    <row r="36" spans="1:12" ht="49.5" customHeight="1">
      <c r="A36" s="15">
        <v>34</v>
      </c>
      <c r="B36" s="7" t="s">
        <v>403</v>
      </c>
      <c r="C36" s="6">
        <v>1113</v>
      </c>
      <c r="D36" s="7" t="s">
        <v>1</v>
      </c>
      <c r="E36" s="7" t="s">
        <v>149</v>
      </c>
      <c r="F36" s="18" t="s">
        <v>397</v>
      </c>
      <c r="G36" s="7" t="s">
        <v>150</v>
      </c>
      <c r="H36" s="10" t="s">
        <v>151</v>
      </c>
      <c r="I36" s="7" t="str">
        <f>VLOOKUP(G36,'[1]推荐全'!$A$2:$L$122,11,FALSE)</f>
        <v>理学院</v>
      </c>
      <c r="J36" s="7" t="s">
        <v>152</v>
      </c>
      <c r="K36" s="7" t="s">
        <v>153</v>
      </c>
      <c r="L36" s="15" t="str">
        <f>VLOOKUP(G36,'[1]推荐全'!$A$2:$L$122,12,FALSE)</f>
        <v>理学院</v>
      </c>
    </row>
    <row r="37" spans="1:12" ht="49.5" customHeight="1">
      <c r="A37" s="15">
        <v>35</v>
      </c>
      <c r="B37" s="7" t="s">
        <v>403</v>
      </c>
      <c r="C37" s="6">
        <v>1114</v>
      </c>
      <c r="D37" s="7" t="s">
        <v>1</v>
      </c>
      <c r="E37" s="7" t="s">
        <v>154</v>
      </c>
      <c r="F37" s="18" t="s">
        <v>397</v>
      </c>
      <c r="G37" s="7" t="s">
        <v>155</v>
      </c>
      <c r="H37" s="10" t="s">
        <v>156</v>
      </c>
      <c r="I37" s="7" t="str">
        <f>VLOOKUP(G37,'[1]推荐全'!$A$2:$L$122,11,FALSE)</f>
        <v>机仪</v>
      </c>
      <c r="J37" s="7" t="s">
        <v>157</v>
      </c>
      <c r="K37" s="7" t="s">
        <v>158</v>
      </c>
      <c r="L37" s="15" t="str">
        <f>VLOOKUP(G37,'[1]推荐全'!$A$2:$L$122,12,FALSE)</f>
        <v>机仪</v>
      </c>
    </row>
    <row r="38" spans="1:12" ht="49.5" customHeight="1">
      <c r="A38" s="15">
        <v>36</v>
      </c>
      <c r="B38" s="7" t="s">
        <v>403</v>
      </c>
      <c r="C38" s="6">
        <v>1115</v>
      </c>
      <c r="D38" s="7" t="s">
        <v>1</v>
      </c>
      <c r="E38" s="7" t="s">
        <v>159</v>
      </c>
      <c r="F38" s="18" t="s">
        <v>397</v>
      </c>
      <c r="G38" s="7" t="s">
        <v>160</v>
      </c>
      <c r="H38" s="10" t="s">
        <v>161</v>
      </c>
      <c r="I38" s="7" t="str">
        <f>VLOOKUP(G38,'[1]推荐全'!$A$2:$L$122,11,FALSE)</f>
        <v>机仪</v>
      </c>
      <c r="J38" s="7" t="s">
        <v>162</v>
      </c>
      <c r="K38" s="7" t="s">
        <v>163</v>
      </c>
      <c r="L38" s="15" t="str">
        <f>VLOOKUP(G38,'[1]推荐全'!$A$2:$L$122,12,FALSE)</f>
        <v>工训</v>
      </c>
    </row>
    <row r="39" spans="1:12" ht="49.5" customHeight="1">
      <c r="A39" s="15">
        <v>37</v>
      </c>
      <c r="B39" s="7" t="s">
        <v>403</v>
      </c>
      <c r="C39" s="6">
        <v>1116</v>
      </c>
      <c r="D39" s="7" t="s">
        <v>1</v>
      </c>
      <c r="E39" s="6" t="s">
        <v>164</v>
      </c>
      <c r="F39" s="6" t="s">
        <v>397</v>
      </c>
      <c r="G39" s="6" t="s">
        <v>165</v>
      </c>
      <c r="H39" s="10">
        <v>3140314095</v>
      </c>
      <c r="I39" s="7" t="str">
        <f>VLOOKUP(G39,'[1]推荐全'!$A$2:$L$122,11,FALSE)</f>
        <v>印包</v>
      </c>
      <c r="J39" s="6" t="s">
        <v>166</v>
      </c>
      <c r="K39" s="6" t="s">
        <v>167</v>
      </c>
      <c r="L39" s="15" t="str">
        <f>VLOOKUP(G39,'[1]推荐全'!$A$2:$L$122,12,FALSE)</f>
        <v>印包</v>
      </c>
    </row>
    <row r="40" spans="1:12" ht="49.5" customHeight="1">
      <c r="A40" s="15">
        <v>38</v>
      </c>
      <c r="B40" s="7" t="s">
        <v>403</v>
      </c>
      <c r="C40" s="6">
        <v>1117</v>
      </c>
      <c r="D40" s="7" t="s">
        <v>1</v>
      </c>
      <c r="E40" s="7" t="s">
        <v>168</v>
      </c>
      <c r="F40" s="18" t="s">
        <v>397</v>
      </c>
      <c r="G40" s="7" t="s">
        <v>169</v>
      </c>
      <c r="H40" s="10" t="s">
        <v>170</v>
      </c>
      <c r="I40" s="7" t="str">
        <f>VLOOKUP(G40,'[1]推荐全'!$A$2:$L$122,11,FALSE)</f>
        <v>理学院</v>
      </c>
      <c r="J40" s="7" t="s">
        <v>171</v>
      </c>
      <c r="K40" s="7" t="s">
        <v>172</v>
      </c>
      <c r="L40" s="15" t="str">
        <f>VLOOKUP(G40,'[1]推荐全'!$A$2:$L$122,12,FALSE)</f>
        <v>理学院</v>
      </c>
    </row>
    <row r="41" spans="1:12" ht="49.5" customHeight="1">
      <c r="A41" s="15">
        <v>39</v>
      </c>
      <c r="B41" s="7" t="s">
        <v>403</v>
      </c>
      <c r="C41" s="6">
        <v>1118</v>
      </c>
      <c r="D41" s="7" t="s">
        <v>1</v>
      </c>
      <c r="E41" s="7" t="s">
        <v>173</v>
      </c>
      <c r="F41" s="18" t="s">
        <v>397</v>
      </c>
      <c r="G41" s="7" t="s">
        <v>386</v>
      </c>
      <c r="H41" s="10" t="s">
        <v>174</v>
      </c>
      <c r="I41" s="7" t="str">
        <f>VLOOKUP(G41,'[1]推荐全'!$A$2:$L$122,11,FALSE)</f>
        <v>自动化</v>
      </c>
      <c r="J41" s="7" t="s">
        <v>175</v>
      </c>
      <c r="K41" s="7" t="s">
        <v>176</v>
      </c>
      <c r="L41" s="15" t="str">
        <f>VLOOKUP(G41,'[1]推荐全'!$A$2:$L$122,12,FALSE)</f>
        <v>自动化</v>
      </c>
    </row>
    <row r="42" spans="1:12" ht="49.5" customHeight="1">
      <c r="A42" s="15">
        <v>40</v>
      </c>
      <c r="B42" s="7" t="s">
        <v>403</v>
      </c>
      <c r="C42" s="6">
        <v>1119</v>
      </c>
      <c r="D42" s="7" t="s">
        <v>1</v>
      </c>
      <c r="E42" s="6" t="s">
        <v>177</v>
      </c>
      <c r="F42" s="18" t="s">
        <v>397</v>
      </c>
      <c r="G42" s="7" t="s">
        <v>178</v>
      </c>
      <c r="H42" s="10" t="s">
        <v>179</v>
      </c>
      <c r="I42" s="7" t="str">
        <f>VLOOKUP(G42,'[1]推荐全'!$A$2:$L$122,11,FALSE)</f>
        <v>经管</v>
      </c>
      <c r="J42" s="7" t="s">
        <v>180</v>
      </c>
      <c r="K42" s="7" t="s">
        <v>181</v>
      </c>
      <c r="L42" s="15" t="str">
        <f>VLOOKUP(G42,'[1]推荐全'!$A$2:$L$122,12,FALSE)</f>
        <v>经管</v>
      </c>
    </row>
    <row r="43" spans="1:12" ht="49.5" customHeight="1">
      <c r="A43" s="15">
        <v>41</v>
      </c>
      <c r="B43" s="7" t="s">
        <v>403</v>
      </c>
      <c r="C43" s="6">
        <v>1120</v>
      </c>
      <c r="D43" s="7" t="s">
        <v>1</v>
      </c>
      <c r="E43" s="7" t="s">
        <v>182</v>
      </c>
      <c r="F43" s="18" t="s">
        <v>397</v>
      </c>
      <c r="G43" s="7" t="s">
        <v>387</v>
      </c>
      <c r="H43" s="10" t="s">
        <v>183</v>
      </c>
      <c r="I43" s="7" t="str">
        <f>VLOOKUP(G43,'[1]推荐全'!$A$2:$L$122,11,FALSE)</f>
        <v>机仪</v>
      </c>
      <c r="J43" s="7" t="s">
        <v>184</v>
      </c>
      <c r="K43" s="7" t="s">
        <v>185</v>
      </c>
      <c r="L43" s="15" t="str">
        <f>VLOOKUP(G43,'[1]推荐全'!$A$2:$L$122,12,FALSE)</f>
        <v>机仪</v>
      </c>
    </row>
    <row r="44" spans="1:12" ht="49.5" customHeight="1">
      <c r="A44" s="15">
        <v>42</v>
      </c>
      <c r="B44" s="7" t="s">
        <v>403</v>
      </c>
      <c r="C44" s="6">
        <v>1121</v>
      </c>
      <c r="D44" s="7" t="s">
        <v>1</v>
      </c>
      <c r="E44" s="7" t="s">
        <v>186</v>
      </c>
      <c r="F44" s="7" t="s">
        <v>397</v>
      </c>
      <c r="G44" s="7" t="s">
        <v>187</v>
      </c>
      <c r="H44" s="10" t="s">
        <v>188</v>
      </c>
      <c r="I44" s="7" t="str">
        <f>VLOOKUP(G44,'[1]推荐全'!$A$2:$L$122,11,FALSE)</f>
        <v>机仪</v>
      </c>
      <c r="J44" s="7" t="s">
        <v>189</v>
      </c>
      <c r="K44" s="13" t="s">
        <v>422</v>
      </c>
      <c r="L44" s="15" t="str">
        <f>VLOOKUP(G44,'[1]推荐全'!$A$2:$L$122,12,FALSE)</f>
        <v>机仪</v>
      </c>
    </row>
    <row r="45" spans="1:12" ht="49.5" customHeight="1">
      <c r="A45" s="15">
        <v>43</v>
      </c>
      <c r="B45" s="7" t="s">
        <v>403</v>
      </c>
      <c r="C45" s="6">
        <v>1122</v>
      </c>
      <c r="D45" s="7" t="s">
        <v>1</v>
      </c>
      <c r="E45" s="6" t="s">
        <v>190</v>
      </c>
      <c r="F45" s="18" t="s">
        <v>397</v>
      </c>
      <c r="G45" s="7" t="s">
        <v>191</v>
      </c>
      <c r="H45" s="10" t="s">
        <v>192</v>
      </c>
      <c r="I45" s="7" t="str">
        <f>VLOOKUP(G45,'[1]推荐全'!$A$2:$L$122,11,FALSE)</f>
        <v>机仪</v>
      </c>
      <c r="J45" s="7" t="s">
        <v>193</v>
      </c>
      <c r="K45" s="7" t="s">
        <v>194</v>
      </c>
      <c r="L45" s="15" t="str">
        <f>VLOOKUP(G45,'[1]推荐全'!$A$2:$L$122,12,FALSE)</f>
        <v>机仪</v>
      </c>
    </row>
    <row r="46" spans="1:12" ht="49.5" customHeight="1">
      <c r="A46" s="15">
        <v>44</v>
      </c>
      <c r="B46" s="7" t="s">
        <v>403</v>
      </c>
      <c r="C46" s="6">
        <v>1123</v>
      </c>
      <c r="D46" s="7" t="s">
        <v>1</v>
      </c>
      <c r="E46" s="6" t="s">
        <v>195</v>
      </c>
      <c r="F46" s="6" t="s">
        <v>397</v>
      </c>
      <c r="G46" s="6" t="s">
        <v>196</v>
      </c>
      <c r="H46" s="6">
        <v>3150342001</v>
      </c>
      <c r="I46" s="7" t="str">
        <f>VLOOKUP(G46,'[1]推荐全'!$A$2:$L$122,11,FALSE)</f>
        <v>印包</v>
      </c>
      <c r="J46" s="6" t="s">
        <v>197</v>
      </c>
      <c r="K46" s="6" t="s">
        <v>198</v>
      </c>
      <c r="L46" s="15" t="str">
        <f>VLOOKUP(G46,'[1]推荐全'!$A$2:$L$122,12,FALSE)</f>
        <v>印包</v>
      </c>
    </row>
    <row r="47" spans="1:12" ht="49.5" customHeight="1">
      <c r="A47" s="15">
        <v>45</v>
      </c>
      <c r="B47" s="7" t="s">
        <v>403</v>
      </c>
      <c r="C47" s="6">
        <v>1124</v>
      </c>
      <c r="D47" s="7" t="s">
        <v>1</v>
      </c>
      <c r="E47" s="7" t="s">
        <v>199</v>
      </c>
      <c r="F47" s="18" t="s">
        <v>397</v>
      </c>
      <c r="G47" s="7" t="s">
        <v>200</v>
      </c>
      <c r="H47" s="10" t="s">
        <v>201</v>
      </c>
      <c r="I47" s="7" t="str">
        <f>VLOOKUP(G47,'[1]推荐全'!$A$2:$L$122,11,FALSE)</f>
        <v>自动化</v>
      </c>
      <c r="J47" s="7" t="s">
        <v>202</v>
      </c>
      <c r="K47" s="7" t="s">
        <v>139</v>
      </c>
      <c r="L47" s="15" t="str">
        <f>VLOOKUP(G47,'[1]推荐全'!$A$2:$L$122,12,FALSE)</f>
        <v>自动化</v>
      </c>
    </row>
    <row r="48" spans="1:12" ht="49.5" customHeight="1">
      <c r="A48" s="15">
        <v>46</v>
      </c>
      <c r="B48" s="7" t="s">
        <v>403</v>
      </c>
      <c r="C48" s="6">
        <v>1125</v>
      </c>
      <c r="D48" s="7" t="s">
        <v>1</v>
      </c>
      <c r="E48" s="7" t="s">
        <v>203</v>
      </c>
      <c r="F48" s="18" t="s">
        <v>397</v>
      </c>
      <c r="G48" s="7" t="s">
        <v>204</v>
      </c>
      <c r="H48" s="10" t="s">
        <v>205</v>
      </c>
      <c r="I48" s="7" t="str">
        <f>VLOOKUP(G48,'[1]推荐全'!$A$2:$L$122,11,FALSE)</f>
        <v>自动化</v>
      </c>
      <c r="J48" s="7" t="s">
        <v>206</v>
      </c>
      <c r="K48" s="13" t="s">
        <v>423</v>
      </c>
      <c r="L48" s="15" t="str">
        <f>VLOOKUP(G48,'[1]推荐全'!$A$2:$L$122,12,FALSE)</f>
        <v>自动化</v>
      </c>
    </row>
    <row r="49" spans="1:12" ht="49.5" customHeight="1">
      <c r="A49" s="15">
        <v>47</v>
      </c>
      <c r="B49" s="7" t="s">
        <v>403</v>
      </c>
      <c r="C49" s="6">
        <v>1126</v>
      </c>
      <c r="D49" s="7" t="s">
        <v>1</v>
      </c>
      <c r="E49" s="7" t="s">
        <v>207</v>
      </c>
      <c r="F49" s="18" t="s">
        <v>397</v>
      </c>
      <c r="G49" s="7" t="s">
        <v>208</v>
      </c>
      <c r="H49" s="10" t="s">
        <v>209</v>
      </c>
      <c r="I49" s="7" t="str">
        <f>VLOOKUP(G49,'[1]推荐全'!$A$2:$L$122,11,FALSE)</f>
        <v>自动化</v>
      </c>
      <c r="J49" s="7" t="s">
        <v>210</v>
      </c>
      <c r="K49" s="7" t="s">
        <v>211</v>
      </c>
      <c r="L49" s="15" t="str">
        <f>VLOOKUP(G49,'[1]推荐全'!$A$2:$L$122,12,FALSE)</f>
        <v>自动化</v>
      </c>
    </row>
    <row r="50" spans="1:12" ht="49.5" customHeight="1">
      <c r="A50" s="15">
        <v>48</v>
      </c>
      <c r="B50" s="7" t="s">
        <v>403</v>
      </c>
      <c r="C50" s="6">
        <v>1127</v>
      </c>
      <c r="D50" s="7" t="s">
        <v>1</v>
      </c>
      <c r="E50" s="7" t="s">
        <v>212</v>
      </c>
      <c r="F50" s="18" t="s">
        <v>397</v>
      </c>
      <c r="G50" s="7" t="s">
        <v>213</v>
      </c>
      <c r="H50" s="10" t="s">
        <v>214</v>
      </c>
      <c r="I50" s="7" t="str">
        <f>VLOOKUP(G50,'[1]推荐全'!$A$2:$L$122,11,FALSE)</f>
        <v>材料</v>
      </c>
      <c r="J50" s="7" t="s">
        <v>215</v>
      </c>
      <c r="K50" s="7" t="s">
        <v>216</v>
      </c>
      <c r="L50" s="15" t="str">
        <f>VLOOKUP(G50,'[1]推荐全'!$A$2:$L$122,12,FALSE)</f>
        <v>材料</v>
      </c>
    </row>
    <row r="51" spans="1:12" ht="49.5" customHeight="1">
      <c r="A51" s="15">
        <v>49</v>
      </c>
      <c r="B51" s="7" t="s">
        <v>403</v>
      </c>
      <c r="C51" s="6">
        <v>1128</v>
      </c>
      <c r="D51" s="7" t="s">
        <v>1</v>
      </c>
      <c r="E51" s="18" t="s">
        <v>217</v>
      </c>
      <c r="F51" s="18" t="s">
        <v>397</v>
      </c>
      <c r="G51" s="7" t="s">
        <v>398</v>
      </c>
      <c r="H51" s="10" t="s">
        <v>218</v>
      </c>
      <c r="I51" s="7" t="str">
        <f>VLOOKUP(G51,'[1]推荐全'!$A$2:$L$122,11,FALSE)</f>
        <v>自动化</v>
      </c>
      <c r="J51" s="7" t="s">
        <v>219</v>
      </c>
      <c r="K51" s="7" t="s">
        <v>220</v>
      </c>
      <c r="L51" s="15" t="str">
        <f>VLOOKUP(G51,'[1]推荐全'!$A$2:$L$122,12,FALSE)</f>
        <v>自动化</v>
      </c>
    </row>
    <row r="52" spans="1:12" ht="49.5" customHeight="1">
      <c r="A52" s="15">
        <v>50</v>
      </c>
      <c r="B52" s="7" t="s">
        <v>403</v>
      </c>
      <c r="C52" s="6">
        <v>1129</v>
      </c>
      <c r="D52" s="7" t="s">
        <v>1</v>
      </c>
      <c r="E52" s="7" t="s">
        <v>221</v>
      </c>
      <c r="F52" s="18" t="s">
        <v>397</v>
      </c>
      <c r="G52" s="7" t="s">
        <v>222</v>
      </c>
      <c r="H52" s="10" t="s">
        <v>223</v>
      </c>
      <c r="I52" s="7" t="str">
        <f>VLOOKUP(G52,'[1]推荐全'!$A$2:$L$122,11,FALSE)</f>
        <v>自动化</v>
      </c>
      <c r="J52" s="7" t="s">
        <v>224</v>
      </c>
      <c r="K52" s="7" t="s">
        <v>225</v>
      </c>
      <c r="L52" s="15" t="str">
        <f>VLOOKUP(G52,'[1]推荐全'!$A$2:$L$122,12,FALSE)</f>
        <v>工训</v>
      </c>
    </row>
    <row r="53" spans="1:12" ht="49.5" customHeight="1">
      <c r="A53" s="15">
        <v>51</v>
      </c>
      <c r="B53" s="7" t="s">
        <v>403</v>
      </c>
      <c r="C53" s="6">
        <v>1130</v>
      </c>
      <c r="D53" s="7" t="s">
        <v>1</v>
      </c>
      <c r="E53" s="7" t="s">
        <v>226</v>
      </c>
      <c r="F53" s="18" t="s">
        <v>397</v>
      </c>
      <c r="G53" s="7" t="s">
        <v>227</v>
      </c>
      <c r="H53" s="10" t="s">
        <v>228</v>
      </c>
      <c r="I53" s="7" t="str">
        <f>VLOOKUP(G53,'[1]推荐全'!$A$2:$L$122,11,FALSE)</f>
        <v>理学院</v>
      </c>
      <c r="J53" s="7" t="s">
        <v>229</v>
      </c>
      <c r="K53" s="7" t="s">
        <v>230</v>
      </c>
      <c r="L53" s="15" t="str">
        <f>VLOOKUP(G53,'[1]推荐全'!$A$2:$L$122,12,FALSE)</f>
        <v>理学院</v>
      </c>
    </row>
    <row r="54" spans="1:12" ht="49.5" customHeight="1">
      <c r="A54" s="15">
        <v>52</v>
      </c>
      <c r="B54" s="7" t="s">
        <v>403</v>
      </c>
      <c r="C54" s="6">
        <v>1131</v>
      </c>
      <c r="D54" s="7" t="s">
        <v>1</v>
      </c>
      <c r="E54" s="7" t="s">
        <v>231</v>
      </c>
      <c r="F54" s="7" t="s">
        <v>397</v>
      </c>
      <c r="G54" s="7" t="s">
        <v>232</v>
      </c>
      <c r="H54" s="10" t="s">
        <v>233</v>
      </c>
      <c r="I54" s="7" t="str">
        <f>VLOOKUP(G54,'[1]推荐全'!$A$2:$L$122,11,FALSE)</f>
        <v>理学院</v>
      </c>
      <c r="J54" s="7" t="s">
        <v>234</v>
      </c>
      <c r="K54" s="7" t="s">
        <v>235</v>
      </c>
      <c r="L54" s="15" t="str">
        <f>VLOOKUP(G54,'[1]推荐全'!$A$2:$L$122,12,FALSE)</f>
        <v>理学院</v>
      </c>
    </row>
    <row r="55" spans="1:12" ht="49.5" customHeight="1">
      <c r="A55" s="15">
        <v>53</v>
      </c>
      <c r="B55" s="7" t="s">
        <v>404</v>
      </c>
      <c r="C55" s="6">
        <v>1132</v>
      </c>
      <c r="D55" s="7" t="s">
        <v>1</v>
      </c>
      <c r="E55" s="6" t="s">
        <v>236</v>
      </c>
      <c r="F55" s="7" t="s">
        <v>397</v>
      </c>
      <c r="G55" s="7" t="s">
        <v>237</v>
      </c>
      <c r="H55" s="22" t="s">
        <v>238</v>
      </c>
      <c r="I55" s="7" t="str">
        <f>VLOOKUP(G55,'[1]推荐全'!$A$2:$L$122,11,FALSE)</f>
        <v>经管</v>
      </c>
      <c r="J55" s="6" t="s">
        <v>239</v>
      </c>
      <c r="K55" s="7" t="s">
        <v>240</v>
      </c>
      <c r="L55" s="15" t="str">
        <f>VLOOKUP(G55,'[1]推荐全'!$A$2:$L$122,12,FALSE)</f>
        <v>经管</v>
      </c>
    </row>
    <row r="56" spans="1:12" ht="49.5" customHeight="1">
      <c r="A56" s="15">
        <v>54</v>
      </c>
      <c r="B56" s="7" t="s">
        <v>404</v>
      </c>
      <c r="C56" s="6">
        <v>1133</v>
      </c>
      <c r="D56" s="7" t="s">
        <v>1</v>
      </c>
      <c r="E56" s="6" t="s">
        <v>241</v>
      </c>
      <c r="F56" s="6" t="s">
        <v>397</v>
      </c>
      <c r="G56" s="6" t="s">
        <v>242</v>
      </c>
      <c r="H56" s="6">
        <v>3160312024</v>
      </c>
      <c r="I56" s="7" t="str">
        <f>VLOOKUP(G56,'[1]推荐全'!$A$2:$L$122,11,FALSE)</f>
        <v>印包</v>
      </c>
      <c r="J56" s="6" t="s">
        <v>243</v>
      </c>
      <c r="K56" s="6" t="s">
        <v>244</v>
      </c>
      <c r="L56" s="15" t="str">
        <f>VLOOKUP(G56,'[1]推荐全'!$A$2:$L$122,12,FALSE)</f>
        <v>印包</v>
      </c>
    </row>
    <row r="57" spans="1:12" ht="49.5" customHeight="1">
      <c r="A57" s="15">
        <v>55</v>
      </c>
      <c r="B57" s="7" t="s">
        <v>404</v>
      </c>
      <c r="C57" s="6">
        <v>1134</v>
      </c>
      <c r="D57" s="7" t="s">
        <v>1</v>
      </c>
      <c r="E57" s="7" t="s">
        <v>245</v>
      </c>
      <c r="F57" s="18" t="s">
        <v>397</v>
      </c>
      <c r="G57" s="7" t="s">
        <v>246</v>
      </c>
      <c r="H57" s="10" t="s">
        <v>247</v>
      </c>
      <c r="I57" s="7" t="str">
        <f>VLOOKUP(G57,'[1]推荐全'!$A$2:$L$122,11,FALSE)</f>
        <v>理学院</v>
      </c>
      <c r="J57" s="7" t="s">
        <v>248</v>
      </c>
      <c r="K57" s="7" t="s">
        <v>249</v>
      </c>
      <c r="L57" s="15" t="str">
        <f>VLOOKUP(G57,'[1]推荐全'!$A$2:$L$122,12,FALSE)</f>
        <v>理学院</v>
      </c>
    </row>
    <row r="58" spans="1:12" ht="49.5" customHeight="1">
      <c r="A58" s="15">
        <v>56</v>
      </c>
      <c r="B58" s="7" t="s">
        <v>404</v>
      </c>
      <c r="C58" s="6">
        <v>1135</v>
      </c>
      <c r="D58" s="7" t="s">
        <v>1</v>
      </c>
      <c r="E58" s="7" t="s">
        <v>250</v>
      </c>
      <c r="F58" s="18" t="s">
        <v>397</v>
      </c>
      <c r="G58" s="7" t="s">
        <v>251</v>
      </c>
      <c r="H58" s="10" t="s">
        <v>252</v>
      </c>
      <c r="I58" s="7" t="str">
        <f>VLOOKUP(G58,'[1]推荐全'!$A$2:$L$122,11,FALSE)</f>
        <v>理学院</v>
      </c>
      <c r="J58" s="6" t="s">
        <v>253</v>
      </c>
      <c r="K58" s="7" t="s">
        <v>254</v>
      </c>
      <c r="L58" s="15" t="str">
        <f>VLOOKUP(G58,'[1]推荐全'!$A$2:$L$122,12,FALSE)</f>
        <v>理学院</v>
      </c>
    </row>
    <row r="59" spans="1:12" ht="49.5" customHeight="1">
      <c r="A59" s="15">
        <v>57</v>
      </c>
      <c r="B59" s="7" t="s">
        <v>404</v>
      </c>
      <c r="C59" s="6">
        <v>1136</v>
      </c>
      <c r="D59" s="7" t="s">
        <v>1</v>
      </c>
      <c r="E59" s="7" t="s">
        <v>255</v>
      </c>
      <c r="F59" s="18" t="s">
        <v>397</v>
      </c>
      <c r="G59" s="7" t="s">
        <v>256</v>
      </c>
      <c r="H59" s="10" t="s">
        <v>257</v>
      </c>
      <c r="I59" s="7" t="str">
        <f>VLOOKUP(G59,'[1]推荐全'!$A$2:$L$122,11,FALSE)</f>
        <v>理学院</v>
      </c>
      <c r="J59" s="7" t="s">
        <v>258</v>
      </c>
      <c r="K59" s="7" t="s">
        <v>259</v>
      </c>
      <c r="L59" s="15" t="str">
        <f>VLOOKUP(G59,'[1]推荐全'!$A$2:$L$122,12,FALSE)</f>
        <v>理学院</v>
      </c>
    </row>
    <row r="60" spans="1:12" ht="49.5" customHeight="1">
      <c r="A60" s="15">
        <v>58</v>
      </c>
      <c r="B60" s="7" t="s">
        <v>404</v>
      </c>
      <c r="C60" s="6">
        <v>1137</v>
      </c>
      <c r="D60" s="7" t="s">
        <v>1</v>
      </c>
      <c r="E60" s="7" t="s">
        <v>260</v>
      </c>
      <c r="F60" s="18" t="s">
        <v>397</v>
      </c>
      <c r="G60" s="7" t="s">
        <v>261</v>
      </c>
      <c r="H60" s="10" t="s">
        <v>262</v>
      </c>
      <c r="I60" s="7" t="str">
        <f>VLOOKUP(G60,'[1]推荐全'!$A$2:$L$122,11,FALSE)</f>
        <v>机仪</v>
      </c>
      <c r="J60" s="7" t="s">
        <v>263</v>
      </c>
      <c r="K60" s="13" t="s">
        <v>424</v>
      </c>
      <c r="L60" s="15" t="str">
        <f>VLOOKUP(G60,'[1]推荐全'!$A$2:$L$122,12,FALSE)</f>
        <v>机仪</v>
      </c>
    </row>
    <row r="61" spans="1:12" ht="49.5" customHeight="1">
      <c r="A61" s="15">
        <v>59</v>
      </c>
      <c r="B61" s="7" t="s">
        <v>404</v>
      </c>
      <c r="C61" s="6">
        <v>1138</v>
      </c>
      <c r="D61" s="7" t="s">
        <v>1</v>
      </c>
      <c r="E61" s="7" t="s">
        <v>264</v>
      </c>
      <c r="F61" s="7" t="s">
        <v>397</v>
      </c>
      <c r="G61" s="7" t="s">
        <v>265</v>
      </c>
      <c r="H61" s="10" t="s">
        <v>266</v>
      </c>
      <c r="I61" s="7" t="str">
        <f>VLOOKUP(G61,'[1]推荐全'!$A$2:$L$122,11,FALSE)</f>
        <v>计算机</v>
      </c>
      <c r="J61" s="7" t="s">
        <v>267</v>
      </c>
      <c r="K61" s="7" t="s">
        <v>268</v>
      </c>
      <c r="L61" s="15" t="str">
        <f>VLOOKUP(G61,'[1]推荐全'!$A$2:$L$122,12,FALSE)</f>
        <v>计算机</v>
      </c>
    </row>
    <row r="62" spans="1:12" ht="49.5" customHeight="1">
      <c r="A62" s="15">
        <v>60</v>
      </c>
      <c r="B62" s="7" t="s">
        <v>404</v>
      </c>
      <c r="C62" s="6">
        <v>1139</v>
      </c>
      <c r="D62" s="7" t="s">
        <v>1</v>
      </c>
      <c r="E62" s="7" t="s">
        <v>269</v>
      </c>
      <c r="F62" s="7" t="s">
        <v>397</v>
      </c>
      <c r="G62" s="7" t="s">
        <v>270</v>
      </c>
      <c r="H62" s="10" t="s">
        <v>271</v>
      </c>
      <c r="I62" s="7" t="str">
        <f>VLOOKUP(G62,'[1]推荐全'!$A$2:$L$122,11,FALSE)</f>
        <v>计算机</v>
      </c>
      <c r="J62" s="7" t="s">
        <v>272</v>
      </c>
      <c r="K62" s="7" t="s">
        <v>273</v>
      </c>
      <c r="L62" s="15" t="str">
        <f>VLOOKUP(G62,'[1]推荐全'!$A$2:$L$122,12,FALSE)</f>
        <v>计算机</v>
      </c>
    </row>
    <row r="63" spans="1:12" ht="49.5" customHeight="1">
      <c r="A63" s="15">
        <v>61</v>
      </c>
      <c r="B63" s="7" t="s">
        <v>404</v>
      </c>
      <c r="C63" s="6">
        <v>1140</v>
      </c>
      <c r="D63" s="7" t="s">
        <v>1</v>
      </c>
      <c r="E63" s="6" t="s">
        <v>274</v>
      </c>
      <c r="F63" s="18" t="s">
        <v>397</v>
      </c>
      <c r="G63" s="7" t="s">
        <v>275</v>
      </c>
      <c r="H63" s="10" t="s">
        <v>276</v>
      </c>
      <c r="I63" s="7" t="str">
        <f>VLOOKUP(G63,'[1]推荐全'!$A$2:$L$122,11,FALSE)</f>
        <v>理学院</v>
      </c>
      <c r="J63" s="7" t="s">
        <v>277</v>
      </c>
      <c r="K63" s="7" t="s">
        <v>278</v>
      </c>
      <c r="L63" s="15" t="str">
        <f>VLOOKUP(G63,'[1]推荐全'!$A$2:$L$122,12,FALSE)</f>
        <v>理学院</v>
      </c>
    </row>
    <row r="64" spans="1:12" ht="49.5" customHeight="1">
      <c r="A64" s="15">
        <v>62</v>
      </c>
      <c r="B64" s="7" t="s">
        <v>404</v>
      </c>
      <c r="C64" s="6">
        <v>1141</v>
      </c>
      <c r="D64" s="7" t="s">
        <v>1</v>
      </c>
      <c r="E64" s="6" t="s">
        <v>279</v>
      </c>
      <c r="F64" s="6" t="s">
        <v>397</v>
      </c>
      <c r="G64" s="6" t="s">
        <v>280</v>
      </c>
      <c r="H64" s="6">
        <v>3140211069</v>
      </c>
      <c r="I64" s="7" t="str">
        <f>VLOOKUP(G64,'[1]推荐全'!$A$2:$L$122,11,FALSE)</f>
        <v>机仪</v>
      </c>
      <c r="J64" s="6" t="s">
        <v>281</v>
      </c>
      <c r="K64" s="6" t="s">
        <v>185</v>
      </c>
      <c r="L64" s="15" t="str">
        <f>VLOOKUP(G64,'[1]推荐全'!$A$2:$L$122,12,FALSE)</f>
        <v>机仪</v>
      </c>
    </row>
    <row r="65" spans="1:12" ht="49.5" customHeight="1">
      <c r="A65" s="15">
        <v>63</v>
      </c>
      <c r="B65" s="7" t="s">
        <v>404</v>
      </c>
      <c r="C65" s="6">
        <v>1142</v>
      </c>
      <c r="D65" s="7" t="s">
        <v>1</v>
      </c>
      <c r="E65" s="7" t="s">
        <v>282</v>
      </c>
      <c r="F65" s="18" t="s">
        <v>397</v>
      </c>
      <c r="G65" s="7" t="s">
        <v>283</v>
      </c>
      <c r="H65" s="10" t="s">
        <v>284</v>
      </c>
      <c r="I65" s="7" t="str">
        <f>VLOOKUP(G65,'[1]推荐全'!$A$2:$L$122,11,FALSE)</f>
        <v>机仪</v>
      </c>
      <c r="J65" s="7" t="s">
        <v>285</v>
      </c>
      <c r="K65" s="13" t="s">
        <v>425</v>
      </c>
      <c r="L65" s="15" t="str">
        <f>VLOOKUP(G65,'[1]推荐全'!$A$2:$L$122,12,FALSE)</f>
        <v>机仪</v>
      </c>
    </row>
    <row r="66" spans="1:12" ht="49.5" customHeight="1">
      <c r="A66" s="15">
        <v>64</v>
      </c>
      <c r="B66" s="7" t="s">
        <v>404</v>
      </c>
      <c r="C66" s="6">
        <v>1143</v>
      </c>
      <c r="D66" s="7" t="s">
        <v>1</v>
      </c>
      <c r="E66" s="7" t="s">
        <v>286</v>
      </c>
      <c r="F66" s="7" t="s">
        <v>397</v>
      </c>
      <c r="G66" s="7" t="s">
        <v>287</v>
      </c>
      <c r="H66" s="10" t="s">
        <v>288</v>
      </c>
      <c r="I66" s="7" t="str">
        <f>VLOOKUP(G66,'[1]推荐全'!$A$2:$L$122,11,FALSE)</f>
        <v>机仪</v>
      </c>
      <c r="J66" s="7" t="s">
        <v>289</v>
      </c>
      <c r="K66" s="7" t="s">
        <v>290</v>
      </c>
      <c r="L66" s="15" t="str">
        <f>VLOOKUP(G66,'[1]推荐全'!$A$2:$L$122,12,FALSE)</f>
        <v>机仪</v>
      </c>
    </row>
    <row r="67" spans="1:12" ht="49.5" customHeight="1">
      <c r="A67" s="15">
        <v>65</v>
      </c>
      <c r="B67" s="7" t="s">
        <v>404</v>
      </c>
      <c r="C67" s="6">
        <v>1144</v>
      </c>
      <c r="D67" s="7" t="s">
        <v>1</v>
      </c>
      <c r="E67" s="9" t="s">
        <v>291</v>
      </c>
      <c r="F67" s="9" t="s">
        <v>397</v>
      </c>
      <c r="G67" s="9" t="s">
        <v>292</v>
      </c>
      <c r="H67" s="23" t="s">
        <v>293</v>
      </c>
      <c r="I67" s="7" t="str">
        <f>VLOOKUP(G67,'[1]推荐全'!$A$2:$L$122,11,FALSE)</f>
        <v>机仪</v>
      </c>
      <c r="J67" s="9" t="s">
        <v>294</v>
      </c>
      <c r="K67" s="26" t="s">
        <v>426</v>
      </c>
      <c r="L67" s="15" t="str">
        <f>VLOOKUP(G67,'[1]推荐全'!$A$2:$L$122,12,FALSE)</f>
        <v>机仪</v>
      </c>
    </row>
    <row r="68" spans="1:12" ht="49.5" customHeight="1">
      <c r="A68" s="15">
        <v>66</v>
      </c>
      <c r="B68" s="7" t="s">
        <v>404</v>
      </c>
      <c r="C68" s="6">
        <v>1145</v>
      </c>
      <c r="D68" s="7" t="s">
        <v>1</v>
      </c>
      <c r="E68" s="7" t="s">
        <v>295</v>
      </c>
      <c r="F68" s="18" t="s">
        <v>397</v>
      </c>
      <c r="G68" s="7" t="s">
        <v>296</v>
      </c>
      <c r="H68" s="10" t="s">
        <v>297</v>
      </c>
      <c r="I68" s="7" t="str">
        <f>VLOOKUP(G68,'[1]推荐全'!$A$2:$L$122,11,FALSE)</f>
        <v>机仪</v>
      </c>
      <c r="J68" s="7" t="s">
        <v>298</v>
      </c>
      <c r="K68" s="13" t="s">
        <v>427</v>
      </c>
      <c r="L68" s="15" t="str">
        <f>VLOOKUP(G68,'[1]推荐全'!$A$2:$L$122,12,FALSE)</f>
        <v>工训</v>
      </c>
    </row>
    <row r="69" spans="1:12" ht="49.5" customHeight="1">
      <c r="A69" s="15">
        <v>67</v>
      </c>
      <c r="B69" s="7" t="s">
        <v>404</v>
      </c>
      <c r="C69" s="6">
        <v>1146</v>
      </c>
      <c r="D69" s="7" t="s">
        <v>1</v>
      </c>
      <c r="E69" s="7" t="s">
        <v>299</v>
      </c>
      <c r="F69" s="18" t="s">
        <v>397</v>
      </c>
      <c r="G69" s="7" t="s">
        <v>300</v>
      </c>
      <c r="H69" s="10" t="s">
        <v>301</v>
      </c>
      <c r="I69" s="7" t="str">
        <f>VLOOKUP(G69,'[1]推荐全'!$A$2:$L$122,11,FALSE)</f>
        <v>自动化</v>
      </c>
      <c r="J69" s="7" t="s">
        <v>302</v>
      </c>
      <c r="K69" s="7" t="s">
        <v>303</v>
      </c>
      <c r="L69" s="15" t="str">
        <f>VLOOKUP(G69,'[1]推荐全'!$A$2:$L$122,12,FALSE)</f>
        <v>自动化</v>
      </c>
    </row>
    <row r="70" spans="1:12" ht="49.5" customHeight="1">
      <c r="A70" s="15">
        <v>68</v>
      </c>
      <c r="B70" s="7" t="s">
        <v>404</v>
      </c>
      <c r="C70" s="6">
        <v>1147</v>
      </c>
      <c r="D70" s="10" t="s">
        <v>1</v>
      </c>
      <c r="E70" s="10" t="s">
        <v>304</v>
      </c>
      <c r="F70" s="24" t="s">
        <v>397</v>
      </c>
      <c r="G70" s="10" t="s">
        <v>305</v>
      </c>
      <c r="H70" s="10" t="s">
        <v>306</v>
      </c>
      <c r="I70" s="7" t="str">
        <f>VLOOKUP(G70,'[1]推荐全'!$A$2:$L$122,11,FALSE)</f>
        <v>自动化</v>
      </c>
      <c r="J70" s="10" t="s">
        <v>307</v>
      </c>
      <c r="K70" s="10" t="s">
        <v>176</v>
      </c>
      <c r="L70" s="15" t="str">
        <f>VLOOKUP(G70,'[1]推荐全'!$A$2:$L$122,12,FALSE)</f>
        <v>自动化</v>
      </c>
    </row>
    <row r="71" spans="1:12" ht="49.5" customHeight="1">
      <c r="A71" s="15">
        <v>69</v>
      </c>
      <c r="B71" s="7" t="s">
        <v>404</v>
      </c>
      <c r="C71" s="6">
        <v>1148</v>
      </c>
      <c r="D71" s="7" t="s">
        <v>1</v>
      </c>
      <c r="E71" s="7" t="s">
        <v>308</v>
      </c>
      <c r="F71" s="18" t="s">
        <v>397</v>
      </c>
      <c r="G71" s="7" t="s">
        <v>309</v>
      </c>
      <c r="H71" s="10" t="s">
        <v>310</v>
      </c>
      <c r="I71" s="7" t="str">
        <f>VLOOKUP(G71,'[1]推荐全'!$A$2:$L$122,11,FALSE)</f>
        <v>自动化</v>
      </c>
      <c r="J71" s="7" t="s">
        <v>311</v>
      </c>
      <c r="K71" s="7" t="s">
        <v>312</v>
      </c>
      <c r="L71" s="15" t="str">
        <f>VLOOKUP(G71,'[1]推荐全'!$A$2:$L$122,12,FALSE)</f>
        <v>自动化</v>
      </c>
    </row>
    <row r="72" spans="1:12" ht="49.5" customHeight="1">
      <c r="A72" s="15">
        <v>70</v>
      </c>
      <c r="B72" s="7" t="s">
        <v>404</v>
      </c>
      <c r="C72" s="6">
        <v>1149</v>
      </c>
      <c r="D72" s="7" t="s">
        <v>1</v>
      </c>
      <c r="E72" s="7" t="s">
        <v>313</v>
      </c>
      <c r="F72" s="7" t="s">
        <v>397</v>
      </c>
      <c r="G72" s="7" t="s">
        <v>314</v>
      </c>
      <c r="H72" s="7" t="s">
        <v>315</v>
      </c>
      <c r="I72" s="7" t="str">
        <f>VLOOKUP(G72,'[1]推荐全'!$A$2:$L$122,11,FALSE)</f>
        <v>自动化</v>
      </c>
      <c r="J72" s="7" t="s">
        <v>316</v>
      </c>
      <c r="K72" s="7" t="s">
        <v>317</v>
      </c>
      <c r="L72" s="15" t="str">
        <f>VLOOKUP(G72,'[1]推荐全'!$A$2:$L$122,12,FALSE)</f>
        <v>艺术</v>
      </c>
    </row>
    <row r="73" spans="1:12" ht="49.5" customHeight="1">
      <c r="A73" s="15">
        <v>71</v>
      </c>
      <c r="B73" s="7" t="s">
        <v>404</v>
      </c>
      <c r="C73" s="6">
        <v>1150</v>
      </c>
      <c r="D73" s="7" t="s">
        <v>1</v>
      </c>
      <c r="E73" s="7" t="s">
        <v>318</v>
      </c>
      <c r="F73" s="18" t="s">
        <v>397</v>
      </c>
      <c r="G73" s="7" t="s">
        <v>319</v>
      </c>
      <c r="H73" s="7">
        <v>3150421074</v>
      </c>
      <c r="I73" s="7" t="str">
        <f>VLOOKUP(G73,'[1]推荐全'!$A$2:$L$122,11,FALSE)</f>
        <v>自动化</v>
      </c>
      <c r="J73" s="7" t="s">
        <v>320</v>
      </c>
      <c r="K73" s="13" t="s">
        <v>428</v>
      </c>
      <c r="L73" s="15" t="str">
        <f>VLOOKUP(G73,'[1]推荐全'!$A$2:$L$122,12,FALSE)</f>
        <v>工训</v>
      </c>
    </row>
    <row r="74" spans="1:12" ht="49.5" customHeight="1">
      <c r="A74" s="15">
        <v>72</v>
      </c>
      <c r="B74" s="7" t="s">
        <v>404</v>
      </c>
      <c r="C74" s="6">
        <v>1151</v>
      </c>
      <c r="D74" s="7" t="s">
        <v>1</v>
      </c>
      <c r="E74" s="6" t="s">
        <v>321</v>
      </c>
      <c r="F74" s="18" t="s">
        <v>397</v>
      </c>
      <c r="G74" s="7" t="s">
        <v>322</v>
      </c>
      <c r="H74" s="10" t="s">
        <v>323</v>
      </c>
      <c r="I74" s="7" t="str">
        <f>VLOOKUP(G74,'[1]推荐全'!$A$2:$L$122,11,FALSE)</f>
        <v>理学院</v>
      </c>
      <c r="J74" s="7" t="s">
        <v>324</v>
      </c>
      <c r="K74" s="7" t="s">
        <v>325</v>
      </c>
      <c r="L74" s="15" t="str">
        <f>VLOOKUP(G74,'[1]推荐全'!$A$2:$L$122,12,FALSE)</f>
        <v>理学院</v>
      </c>
    </row>
    <row r="75" spans="1:12" ht="49.5" customHeight="1">
      <c r="A75" s="15">
        <v>73</v>
      </c>
      <c r="B75" s="7" t="s">
        <v>404</v>
      </c>
      <c r="C75" s="6">
        <v>1152</v>
      </c>
      <c r="D75" s="7" t="s">
        <v>1</v>
      </c>
      <c r="E75" s="7" t="s">
        <v>326</v>
      </c>
      <c r="F75" s="7" t="s">
        <v>400</v>
      </c>
      <c r="G75" s="7" t="s">
        <v>114</v>
      </c>
      <c r="H75" s="10" t="s">
        <v>327</v>
      </c>
      <c r="I75" s="7" t="str">
        <f>VLOOKUP(G75,'[1]推荐全'!$A$2:$L$122,11,FALSE)</f>
        <v>自动化</v>
      </c>
      <c r="J75" s="7" t="s">
        <v>328</v>
      </c>
      <c r="K75" s="7" t="s">
        <v>329</v>
      </c>
      <c r="L75" s="15" t="s">
        <v>432</v>
      </c>
    </row>
    <row r="76" spans="1:12" ht="49.5" customHeight="1">
      <c r="A76" s="15">
        <v>74</v>
      </c>
      <c r="B76" s="7" t="s">
        <v>404</v>
      </c>
      <c r="C76" s="6">
        <v>1153</v>
      </c>
      <c r="D76" s="7" t="s">
        <v>1</v>
      </c>
      <c r="E76" s="7" t="s">
        <v>330</v>
      </c>
      <c r="F76" s="18" t="s">
        <v>397</v>
      </c>
      <c r="G76" s="7" t="s">
        <v>331</v>
      </c>
      <c r="H76" s="10" t="s">
        <v>332</v>
      </c>
      <c r="I76" s="7" t="str">
        <f>VLOOKUP(G76,'[1]推荐全'!$A$2:$L$122,11,FALSE)</f>
        <v>理学院</v>
      </c>
      <c r="J76" s="7" t="s">
        <v>333</v>
      </c>
      <c r="K76" s="7" t="s">
        <v>334</v>
      </c>
      <c r="L76" s="15" t="str">
        <f>VLOOKUP(G76,'[1]推荐全'!$A$2:$L$122,12,FALSE)</f>
        <v>理学院</v>
      </c>
    </row>
    <row r="77" spans="1:12" ht="49.5" customHeight="1">
      <c r="A77" s="15">
        <v>75</v>
      </c>
      <c r="B77" s="7" t="s">
        <v>404</v>
      </c>
      <c r="C77" s="6">
        <v>1154</v>
      </c>
      <c r="D77" s="7" t="s">
        <v>1</v>
      </c>
      <c r="E77" s="7" t="s">
        <v>335</v>
      </c>
      <c r="F77" s="18" t="s">
        <v>397</v>
      </c>
      <c r="G77" s="7" t="s">
        <v>336</v>
      </c>
      <c r="H77" s="10" t="s">
        <v>337</v>
      </c>
      <c r="I77" s="7" t="str">
        <f>VLOOKUP(G77,'[1]推荐全'!$A$2:$L$122,11,FALSE)</f>
        <v>机仪</v>
      </c>
      <c r="J77" s="7" t="s">
        <v>338</v>
      </c>
      <c r="K77" s="6" t="s">
        <v>339</v>
      </c>
      <c r="L77" s="15" t="str">
        <f>VLOOKUP(G77,'[1]推荐全'!$A$2:$L$122,12,FALSE)</f>
        <v>机仪</v>
      </c>
    </row>
    <row r="78" spans="1:12" ht="49.5" customHeight="1">
      <c r="A78" s="15">
        <v>76</v>
      </c>
      <c r="B78" s="7" t="s">
        <v>404</v>
      </c>
      <c r="C78" s="6">
        <v>1155</v>
      </c>
      <c r="D78" s="7" t="s">
        <v>1</v>
      </c>
      <c r="E78" s="6" t="s">
        <v>340</v>
      </c>
      <c r="F78" s="18" t="s">
        <v>397</v>
      </c>
      <c r="G78" s="7" t="s">
        <v>341</v>
      </c>
      <c r="H78" s="10" t="s">
        <v>342</v>
      </c>
      <c r="I78" s="7" t="str">
        <f>VLOOKUP(G78,'[1]推荐全'!$A$2:$L$122,11,FALSE)</f>
        <v>机仪</v>
      </c>
      <c r="J78" s="7" t="s">
        <v>343</v>
      </c>
      <c r="K78" s="7" t="s">
        <v>344</v>
      </c>
      <c r="L78" s="15" t="str">
        <f>VLOOKUP(G78,'[1]推荐全'!$A$2:$L$122,12,FALSE)</f>
        <v>机仪</v>
      </c>
    </row>
    <row r="79" spans="1:12" ht="49.5" customHeight="1">
      <c r="A79" s="15">
        <v>77</v>
      </c>
      <c r="B79" s="7" t="s">
        <v>404</v>
      </c>
      <c r="C79" s="6">
        <v>1156</v>
      </c>
      <c r="D79" s="7" t="s">
        <v>1</v>
      </c>
      <c r="E79" s="6" t="s">
        <v>345</v>
      </c>
      <c r="F79" s="6" t="s">
        <v>397</v>
      </c>
      <c r="G79" s="6" t="s">
        <v>346</v>
      </c>
      <c r="H79" s="6">
        <v>3150342018</v>
      </c>
      <c r="I79" s="7" t="str">
        <f>VLOOKUP(G79,'[1]推荐全'!$A$2:$L$122,11,FALSE)</f>
        <v>印包</v>
      </c>
      <c r="J79" s="6" t="s">
        <v>347</v>
      </c>
      <c r="K79" s="6" t="s">
        <v>348</v>
      </c>
      <c r="L79" s="15" t="str">
        <f>VLOOKUP(G79,'[1]推荐全'!$A$2:$L$122,12,FALSE)</f>
        <v>印包</v>
      </c>
    </row>
    <row r="80" spans="1:12" ht="49.5" customHeight="1">
      <c r="A80" s="15">
        <v>78</v>
      </c>
      <c r="B80" s="7" t="s">
        <v>404</v>
      </c>
      <c r="C80" s="6">
        <v>1157</v>
      </c>
      <c r="D80" s="7" t="s">
        <v>1</v>
      </c>
      <c r="E80" s="7" t="s">
        <v>349</v>
      </c>
      <c r="F80" s="7" t="s">
        <v>397</v>
      </c>
      <c r="G80" s="7" t="s">
        <v>350</v>
      </c>
      <c r="H80" s="7" t="s">
        <v>351</v>
      </c>
      <c r="I80" s="7" t="str">
        <f>VLOOKUP(G80,'[1]推荐全'!$A$2:$L$122,11,FALSE)</f>
        <v>艺术</v>
      </c>
      <c r="J80" s="7" t="s">
        <v>352</v>
      </c>
      <c r="K80" s="13" t="s">
        <v>429</v>
      </c>
      <c r="L80" s="15" t="str">
        <f>VLOOKUP(G80,'[1]推荐全'!$A$2:$L$122,12,FALSE)</f>
        <v>艺术</v>
      </c>
    </row>
    <row r="81" spans="1:12" ht="49.5" customHeight="1">
      <c r="A81" s="15">
        <v>79</v>
      </c>
      <c r="B81" s="7" t="s">
        <v>404</v>
      </c>
      <c r="C81" s="6">
        <v>1158</v>
      </c>
      <c r="D81" s="7" t="s">
        <v>1</v>
      </c>
      <c r="E81" s="7" t="s">
        <v>353</v>
      </c>
      <c r="F81" s="18" t="s">
        <v>397</v>
      </c>
      <c r="G81" s="7" t="s">
        <v>354</v>
      </c>
      <c r="H81" s="10" t="s">
        <v>355</v>
      </c>
      <c r="I81" s="7" t="str">
        <f>VLOOKUP(G81,'[1]推荐全'!$A$2:$L$122,11,FALSE)</f>
        <v>机仪</v>
      </c>
      <c r="J81" s="7" t="s">
        <v>356</v>
      </c>
      <c r="K81" s="13" t="s">
        <v>430</v>
      </c>
      <c r="L81" s="15" t="str">
        <f>VLOOKUP(G81,'[1]推荐全'!$A$2:$L$122,12,FALSE)</f>
        <v>机仪</v>
      </c>
    </row>
    <row r="82" spans="1:12" ht="49.5" customHeight="1">
      <c r="A82" s="15">
        <v>80</v>
      </c>
      <c r="B82" s="7" t="s">
        <v>404</v>
      </c>
      <c r="C82" s="6">
        <v>1159</v>
      </c>
      <c r="D82" s="7" t="s">
        <v>1</v>
      </c>
      <c r="E82" s="7" t="s">
        <v>357</v>
      </c>
      <c r="F82" s="7" t="s">
        <v>397</v>
      </c>
      <c r="G82" s="7" t="s">
        <v>358</v>
      </c>
      <c r="H82" s="10" t="s">
        <v>359</v>
      </c>
      <c r="I82" s="7" t="str">
        <f>VLOOKUP(G82,'[1]推荐全'!$A$2:$L$122,11,FALSE)</f>
        <v>机仪</v>
      </c>
      <c r="J82" s="7" t="s">
        <v>360</v>
      </c>
      <c r="K82" s="7" t="s">
        <v>361</v>
      </c>
      <c r="L82" s="15" t="str">
        <f>VLOOKUP(G82,'[1]推荐全'!$A$2:$L$122,12,FALSE)</f>
        <v>机仪</v>
      </c>
    </row>
    <row r="83" spans="1:12" ht="49.5" customHeight="1">
      <c r="A83" s="15">
        <v>81</v>
      </c>
      <c r="B83" s="7" t="s">
        <v>404</v>
      </c>
      <c r="C83" s="6">
        <v>1160</v>
      </c>
      <c r="D83" s="7" t="s">
        <v>1</v>
      </c>
      <c r="E83" s="12" t="s">
        <v>362</v>
      </c>
      <c r="F83" s="19" t="s">
        <v>397</v>
      </c>
      <c r="G83" s="12" t="s">
        <v>363</v>
      </c>
      <c r="H83" s="20" t="s">
        <v>364</v>
      </c>
      <c r="I83" s="7" t="str">
        <f>VLOOKUP(G83,'[1]推荐全'!$A$2:$L$122,11,FALSE)</f>
        <v>机仪</v>
      </c>
      <c r="J83" s="12" t="s">
        <v>365</v>
      </c>
      <c r="K83" s="25" t="s">
        <v>431</v>
      </c>
      <c r="L83" s="15" t="str">
        <f>VLOOKUP(G83,'[1]推荐全'!$A$2:$L$122,12,FALSE)</f>
        <v>机仪</v>
      </c>
    </row>
    <row r="84" spans="1:12" ht="49.5" customHeight="1">
      <c r="A84" s="15">
        <v>82</v>
      </c>
      <c r="B84" s="7" t="s">
        <v>404</v>
      </c>
      <c r="C84" s="6">
        <v>1161</v>
      </c>
      <c r="D84" s="7" t="s">
        <v>1</v>
      </c>
      <c r="E84" s="7" t="s">
        <v>366</v>
      </c>
      <c r="F84" s="7" t="s">
        <v>397</v>
      </c>
      <c r="G84" s="7" t="s">
        <v>367</v>
      </c>
      <c r="H84" s="10" t="s">
        <v>368</v>
      </c>
      <c r="I84" s="7" t="str">
        <f>VLOOKUP(G84,'[1]推荐全'!$A$2:$L$122,11,FALSE)</f>
        <v>自动化</v>
      </c>
      <c r="J84" s="7" t="s">
        <v>369</v>
      </c>
      <c r="K84" s="7" t="s">
        <v>0</v>
      </c>
      <c r="L84" s="15" t="str">
        <f>VLOOKUP(G84,'[1]推荐全'!$A$2:$L$122,12,FALSE)</f>
        <v>自动化</v>
      </c>
    </row>
    <row r="85" spans="1:12" ht="49.5" customHeight="1">
      <c r="A85" s="15">
        <v>83</v>
      </c>
      <c r="B85" s="7" t="s">
        <v>404</v>
      </c>
      <c r="C85" s="6">
        <v>1162</v>
      </c>
      <c r="D85" s="7" t="s">
        <v>1</v>
      </c>
      <c r="E85" s="7" t="s">
        <v>370</v>
      </c>
      <c r="F85" s="18" t="s">
        <v>397</v>
      </c>
      <c r="G85" s="7" t="s">
        <v>371</v>
      </c>
      <c r="H85" s="10" t="s">
        <v>372</v>
      </c>
      <c r="I85" s="7" t="str">
        <f>VLOOKUP(G85,'[1]推荐全'!$A$2:$L$122,11,FALSE)</f>
        <v>自动化</v>
      </c>
      <c r="J85" s="7" t="s">
        <v>373</v>
      </c>
      <c r="K85" s="7" t="s">
        <v>374</v>
      </c>
      <c r="L85" s="15" t="str">
        <f>VLOOKUP(G85,'[1]推荐全'!$A$2:$L$122,12,FALSE)</f>
        <v>自动化</v>
      </c>
    </row>
    <row r="86" spans="1:12" ht="49.5" customHeight="1">
      <c r="A86" s="15">
        <v>84</v>
      </c>
      <c r="B86" s="7" t="s">
        <v>404</v>
      </c>
      <c r="C86" s="6">
        <v>1163</v>
      </c>
      <c r="D86" s="7" t="s">
        <v>1</v>
      </c>
      <c r="E86" s="10" t="s">
        <v>375</v>
      </c>
      <c r="F86" s="18" t="s">
        <v>397</v>
      </c>
      <c r="G86" s="7" t="s">
        <v>376</v>
      </c>
      <c r="H86" s="7">
        <v>3140415036</v>
      </c>
      <c r="I86" s="7" t="str">
        <f>VLOOKUP(G86,'[1]推荐全'!$A$2:$L$122,11,FALSE)</f>
        <v>自动化</v>
      </c>
      <c r="J86" s="7" t="s">
        <v>377</v>
      </c>
      <c r="K86" s="7" t="s">
        <v>220</v>
      </c>
      <c r="L86" s="15" t="str">
        <f>VLOOKUP(G86,'[1]推荐全'!$A$2:$L$122,12,FALSE)</f>
        <v>自动化</v>
      </c>
    </row>
    <row r="87" spans="1:12" ht="49.5" customHeight="1">
      <c r="A87" s="15">
        <v>85</v>
      </c>
      <c r="B87" s="7" t="s">
        <v>404</v>
      </c>
      <c r="C87" s="6">
        <v>1164</v>
      </c>
      <c r="D87" s="7" t="s">
        <v>1</v>
      </c>
      <c r="E87" s="7" t="s">
        <v>378</v>
      </c>
      <c r="F87" s="18" t="s">
        <v>397</v>
      </c>
      <c r="G87" s="7" t="s">
        <v>389</v>
      </c>
      <c r="H87" s="10" t="s">
        <v>379</v>
      </c>
      <c r="I87" s="7" t="str">
        <f>VLOOKUP(G87,'[1]推荐全'!$A$2:$L$122,11,FALSE)</f>
        <v>自动化</v>
      </c>
      <c r="J87" s="7" t="s">
        <v>435</v>
      </c>
      <c r="K87" s="7" t="s">
        <v>380</v>
      </c>
      <c r="L87" s="15" t="str">
        <f>VLOOKUP(G87,'[1]推荐全'!$A$2:$L$122,12,FALSE)</f>
        <v>自动化</v>
      </c>
    </row>
    <row r="88" spans="1:12" ht="49.5" customHeight="1">
      <c r="A88" s="15">
        <v>86</v>
      </c>
      <c r="B88" s="7" t="s">
        <v>403</v>
      </c>
      <c r="C88" s="6">
        <v>1165</v>
      </c>
      <c r="D88" s="7" t="s">
        <v>1</v>
      </c>
      <c r="E88" s="7" t="s">
        <v>381</v>
      </c>
      <c r="F88" s="18" t="s">
        <v>397</v>
      </c>
      <c r="G88" s="7" t="s">
        <v>382</v>
      </c>
      <c r="H88" s="10" t="s">
        <v>383</v>
      </c>
      <c r="I88" s="7" t="str">
        <f>VLOOKUP(G88,'[1]推荐全'!$A$2:$L$122,11,FALSE)</f>
        <v>计算机</v>
      </c>
      <c r="J88" s="7" t="s">
        <v>384</v>
      </c>
      <c r="K88" s="7" t="s">
        <v>385</v>
      </c>
      <c r="L88" s="15" t="str">
        <f>VLOOKUP(G88,'[1]推荐全'!$A$2:$L$122,12,FALSE)</f>
        <v>教务处</v>
      </c>
    </row>
    <row r="89" ht="11.25">
      <c r="I89" s="14"/>
    </row>
  </sheetData>
  <sheetProtection/>
  <mergeCells count="1">
    <mergeCell ref="A1:L1"/>
  </mergeCells>
  <dataValidations count="7">
    <dataValidation allowBlank="1" showInputMessage="1" showErrorMessage="1" prompt="格式如：成员1/2016001,成员2/2016002,成员3/2016003,......&#10;注意：逗号请用英文状态下的格式填写。" sqref="J78:J88 J17:K17 J3:J4 J6:J16 J18:J39 J41:J67"/>
    <dataValidation allowBlank="1" showInputMessage="1" showErrorMessage="1" promptTitle="填写教师姓名" prompt="教师有多个请以英文状态下的逗号隔开。" sqref="K78:K88 K3:K16 K18:K25 K27:K28 K31:K46 K48:K67 K75:K76"/>
    <dataValidation allowBlank="1" showInputMessage="1" showErrorMessage="1" promptTitle="填写负责人学号" prompt="请输入第一负责人学号。" sqref="H78:H88 H75 H3:H46 H48:H67"/>
    <dataValidation allowBlank="1" showInputMessage="1" showErrorMessage="1" promptTitle="填写负责人姓名" prompt="请输入第一负责人姓名。" sqref="G56:G67 G52:G54 B3:B54 I3:I89 G48:G50 G75 G31:G46 G18:G29 G14:G16 G3:G12 G78 G81:G88"/>
    <dataValidation type="list" allowBlank="1" showInputMessage="1" showErrorMessage="1" promptTitle="选择项目类型" prompt="创新训练项目&#10;创业训练项目&#10;创业实践项目" errorTitle="类型输入有误！" error="请重新填写。" sqref="F75 G17 F3:F16 F18:F46 F48:F49 F51:F67 F78:F88">
      <formula1>"创新训练项目,创业训练项目,创业实践项目"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D17">
      <formula1>0</formula1>
      <formula2>5</formula2>
    </dataValidation>
    <dataValidation allowBlank="1" showInputMessage="1" showErrorMessage="1" prompt="如：2016+5位学校代码+3流水号" sqref="E17"/>
  </dataValidation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2017-12-14T00:23:05Z</cp:lastPrinted>
  <dcterms:created xsi:type="dcterms:W3CDTF">2017-05-08T00:56:05Z</dcterms:created>
  <dcterms:modified xsi:type="dcterms:W3CDTF">2017-12-14T00:32:57Z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